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Лист1 (2)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ftn1" localSheetId="0">'Лист1 (2)'!$B$40</definedName>
    <definedName name="_ftn2" localSheetId="0">'Лист1 (2)'!$B$41</definedName>
    <definedName name="_ftnref1" localSheetId="0">'Лист1 (2)'!$F$8</definedName>
    <definedName name="_ftnref2" localSheetId="0">'Лист1 (2)'!$L$8</definedName>
  </definedNames>
  <calcPr fullCalcOnLoad="1"/>
</workbook>
</file>

<file path=xl/sharedStrings.xml><?xml version="1.0" encoding="utf-8"?>
<sst xmlns="http://schemas.openxmlformats.org/spreadsheetml/2006/main" count="211" uniqueCount="152">
  <si>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</si>
  <si>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</si>
  <si>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</si>
  <si>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</si>
  <si>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</si>
  <si>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</si>
  <si>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</si>
  <si>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</si>
  <si>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</si>
  <si>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</si>
  <si>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</si>
  <si>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</si>
  <si>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</si>
  <si>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</si>
  <si>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</si>
  <si>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</si>
  <si>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</si>
  <si>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</si>
  <si>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</si>
  <si>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</si>
  <si>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</si>
  <si>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</si>
  <si>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</si>
  <si>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</si>
  <si>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</si>
  <si>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</si>
  <si>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МДК.02.01</t>
  </si>
  <si>
    <t>МДК.03.01</t>
  </si>
  <si>
    <t>МДК.04.01</t>
  </si>
  <si>
    <t>Всего занятий</t>
  </si>
  <si>
    <t xml:space="preserve">Распределение обязательной нагрузки по  семестрам </t>
  </si>
  <si>
    <t>УП.01</t>
  </si>
  <si>
    <t>Учебная практика</t>
  </si>
  <si>
    <t>УП.02</t>
  </si>
  <si>
    <t>ПП.02</t>
  </si>
  <si>
    <t>УП.03</t>
  </si>
  <si>
    <t>УП.04</t>
  </si>
  <si>
    <t>ПП.04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</si>
  <si>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</si>
  <si>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</si>
  <si>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</si>
  <si>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</si>
  <si>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</si>
  <si>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</si>
  <si>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</si>
  <si>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</si>
  <si>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</si>
  <si>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</si>
  <si>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</si>
  <si>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</si>
  <si>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</si>
  <si>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Лабораторно-практические занятия</t>
  </si>
  <si>
    <t>ПМ.00</t>
  </si>
  <si>
    <t>ПМ.01</t>
  </si>
  <si>
    <t>ПМ.02</t>
  </si>
  <si>
    <t>ПМ.03</t>
  </si>
  <si>
    <t>ПМ.04</t>
  </si>
  <si>
    <t>з</t>
  </si>
  <si>
    <t>дз</t>
  </si>
  <si>
    <t>-з/1дз/1эК</t>
  </si>
  <si>
    <t xml:space="preserve">1з/-дз/1э </t>
  </si>
  <si>
    <t xml:space="preserve">1з/1 дз/1э </t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</si>
  <si>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</si>
  <si>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</si>
  <si>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</si>
  <si>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</si>
  <si>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</si>
  <si>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</si>
  <si>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</si>
  <si>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ОДБ.06</t>
  </si>
  <si>
    <t>ОДБ.08</t>
  </si>
  <si>
    <t>ОДБ.09</t>
  </si>
  <si>
    <t>ОДП.01</t>
  </si>
  <si>
    <t>ОДП.02</t>
  </si>
  <si>
    <t>ОДП.03</t>
  </si>
  <si>
    <t>ОДП.04</t>
  </si>
  <si>
    <t>ОНРД.01</t>
  </si>
  <si>
    <t>Русский язык</t>
  </si>
  <si>
    <t>Литература</t>
  </si>
  <si>
    <t>Иностранный язык</t>
  </si>
  <si>
    <t>История</t>
  </si>
  <si>
    <t>Обществознание</t>
  </si>
  <si>
    <t>ОБЖ</t>
  </si>
  <si>
    <t>Математика</t>
  </si>
  <si>
    <t>Информатика и ИКТ</t>
  </si>
  <si>
    <t>II курс</t>
  </si>
  <si>
    <t>III курс</t>
  </si>
  <si>
    <t>2 недели</t>
  </si>
  <si>
    <t>- ,- ,- , э</t>
  </si>
  <si>
    <t>- ,- ,- , дз</t>
  </si>
  <si>
    <t>- , з</t>
  </si>
  <si>
    <t>- , дз</t>
  </si>
  <si>
    <t>ОП.06</t>
  </si>
  <si>
    <t>ОП.07</t>
  </si>
  <si>
    <t>Химия</t>
  </si>
  <si>
    <t>Биология</t>
  </si>
  <si>
    <t>Физика</t>
  </si>
  <si>
    <t>Основы инженерной графики</t>
  </si>
  <si>
    <t>Основы автоматизации производства</t>
  </si>
  <si>
    <t>Основы электротехники</t>
  </si>
  <si>
    <t>Основы материаловедения</t>
  </si>
  <si>
    <t>Допуски и технические измерения</t>
  </si>
  <si>
    <t>Основы экономики</t>
  </si>
  <si>
    <t>Подготовительно-сварочные работы</t>
  </si>
  <si>
    <t>Подготовка металла к сварке</t>
  </si>
  <si>
    <t>Технологические приемы сборки изделий под сварку</t>
  </si>
  <si>
    <t>МДК.01.02</t>
  </si>
  <si>
    <t xml:space="preserve">Производственная практика </t>
  </si>
  <si>
    <t>ПП.01</t>
  </si>
  <si>
    <t>Сварка и резка деталей из различных сталей, цветных металлов и их сплавов, чугунов во всех пространственных положениях</t>
  </si>
  <si>
    <t>Оборудование, техника и технология электросварки,</t>
  </si>
  <si>
    <t>МДК.02.02</t>
  </si>
  <si>
    <t>МДК.02.04</t>
  </si>
  <si>
    <t>МДК.02.05</t>
  </si>
  <si>
    <t>Технология газовой сварки,</t>
  </si>
  <si>
    <t>Технология электродуговой  сварки и резки металлов</t>
  </si>
  <si>
    <t>Технология производства сварных конструкций</t>
  </si>
  <si>
    <t>Наплавка дефектов деталей и узлов машин, механизмов конструкций и отливок под механическую обработку и пробное давление</t>
  </si>
  <si>
    <t>Наплавка  дефектов под   механическую обработку и    пробное давление</t>
  </si>
  <si>
    <t>Технология дуговой наплавки деталей</t>
  </si>
  <si>
    <t>Технология газовой наплавки</t>
  </si>
  <si>
    <t>МДК.03.02</t>
  </si>
  <si>
    <t>МДК.03.03</t>
  </si>
  <si>
    <t>Дефекты и  способы испытания сварных швов</t>
  </si>
  <si>
    <t>Дефектация сварных швов и контроль качества сварных соединений.</t>
  </si>
  <si>
    <t>3 сем.</t>
  </si>
  <si>
    <t>4 сем.</t>
  </si>
  <si>
    <t>5 сем.</t>
  </si>
  <si>
    <t xml:space="preserve">3з/4дз/-э </t>
  </si>
  <si>
    <t xml:space="preserve">-з/2дз/1э </t>
  </si>
  <si>
    <t xml:space="preserve">-з/4дз/1э </t>
  </si>
  <si>
    <t xml:space="preserve">-з/3дз/1э </t>
  </si>
  <si>
    <t xml:space="preserve">-з/11дз/4э </t>
  </si>
  <si>
    <t xml:space="preserve">7з/4дз/4э </t>
  </si>
  <si>
    <t>1.1. Подготовка выпускной квалификационной работы с __________по______________ (всего 1 неделя)</t>
  </si>
  <si>
    <t>1.2. Защита выпускной квалификационной работы с __________по______________ (всего 1 неделя)</t>
  </si>
  <si>
    <t>16 недель</t>
  </si>
  <si>
    <t>6 сем.</t>
  </si>
  <si>
    <t>Право</t>
  </si>
  <si>
    <t>ОДБ.10</t>
  </si>
  <si>
    <t>ОДБ.11</t>
  </si>
  <si>
    <t>География</t>
  </si>
  <si>
    <t>-,з</t>
  </si>
  <si>
    <t>-,-,-,з</t>
  </si>
  <si>
    <t>ОДБ.07</t>
  </si>
  <si>
    <t xml:space="preserve">13з/19дз/8э </t>
  </si>
  <si>
    <r>
      <rPr>
        <b/>
        <sz val="11"/>
        <color indexed="8"/>
        <rFont val="Times New Roman"/>
        <family val="1"/>
      </rPr>
      <t>Консультации на учебную группу по 4 часа в год</t>
    </r>
    <r>
      <rPr>
        <sz val="11"/>
        <color indexed="8"/>
        <rFont val="Times New Roman"/>
        <family val="1"/>
      </rPr>
      <t xml:space="preserve">  на обучающегося</t>
    </r>
  </si>
  <si>
    <t>УТВЕРЖДАЮ</t>
  </si>
  <si>
    <t>Директор КГБ ПОУ "ПСК"                                           В.Н.Глебов</t>
  </si>
  <si>
    <t>"____"_________________2015 г.</t>
  </si>
  <si>
    <t xml:space="preserve"> План учебного процесса   15.01.05 Сварщик 2, 3 курс (2015-2016, 2016-2017)</t>
  </si>
  <si>
    <t>з ,з ,з, дз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</si>
</sst>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0" tint="-0.3499799966812134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0" fontId="7" fillId="0" borderId="20" xfId="42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 wrapText="1" shrinkToFi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35" borderId="24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59" fillId="0" borderId="14" xfId="0" applyFont="1" applyBorder="1" applyAlignment="1">
      <alignment vertical="top"/>
    </xf>
    <xf numFmtId="0" fontId="58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 wrapText="1" shrinkToFit="1"/>
    </xf>
    <xf numFmtId="0" fontId="0" fillId="0" borderId="24" xfId="0" applyBorder="1" applyAlignment="1">
      <alignment horizontal="left" vertical="center" wrapText="1" shrinkToFit="1"/>
    </xf>
    <xf numFmtId="0" fontId="10" fillId="0" borderId="24" xfId="0" applyFont="1" applyBorder="1" applyAlignment="1">
      <alignment horizont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8" fillId="33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35" borderId="22" xfId="0" applyFont="1" applyFill="1" applyBorder="1" applyAlignment="1">
      <alignment horizontal="center" vertical="center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35" borderId="22" xfId="0" applyFont="1" applyFill="1" applyBorder="1" applyAlignment="1">
      <alignment horizontal="left" vertical="center"/>
    </xf>
    <xf numFmtId="0" fontId="12" fillId="35" borderId="30" xfId="0" applyFont="1" applyFill="1" applyBorder="1" applyAlignment="1">
      <alignment horizontal="left" vertical="center"/>
    </xf>
    <xf numFmtId="0" fontId="12" fillId="35" borderId="24" xfId="0" applyFont="1" applyFill="1" applyBorder="1" applyAlignment="1">
      <alignment horizontal="left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left" vertical="center" wrapText="1"/>
    </xf>
    <xf numFmtId="0" fontId="12" fillId="34" borderId="30" xfId="0" applyFont="1" applyFill="1" applyBorder="1" applyAlignment="1">
      <alignment horizontal="left" vertical="center" wrapText="1"/>
    </xf>
    <xf numFmtId="0" fontId="12" fillId="34" borderId="24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2" fillId="35" borderId="22" xfId="0" applyFont="1" applyFill="1" applyBorder="1" applyAlignment="1">
      <alignment horizontal="left" vertical="center" wrapText="1"/>
    </xf>
    <xf numFmtId="0" fontId="12" fillId="35" borderId="30" xfId="0" applyFont="1" applyFill="1" applyBorder="1" applyAlignment="1">
      <alignment horizontal="left" vertical="center" wrapText="1"/>
    </xf>
    <xf numFmtId="0" fontId="12" fillId="35" borderId="24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30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15" fillId="0" borderId="36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49" fontId="14" fillId="35" borderId="15" xfId="0" applyNumberFormat="1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8" fillId="35" borderId="22" xfId="0" applyFont="1" applyFill="1" applyBorder="1" applyAlignment="1">
      <alignment horizontal="left" vertical="center"/>
    </xf>
    <xf numFmtId="0" fontId="18" fillId="35" borderId="30" xfId="0" applyFont="1" applyFill="1" applyBorder="1" applyAlignment="1">
      <alignment horizontal="left" vertical="center"/>
    </xf>
    <xf numFmtId="0" fontId="18" fillId="35" borderId="24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34" borderId="22" xfId="42" applyFont="1" applyFill="1" applyBorder="1" applyAlignment="1" applyProtection="1">
      <alignment horizontal="left" vertical="center" wrapText="1"/>
      <protection/>
    </xf>
    <xf numFmtId="0" fontId="12" fillId="34" borderId="30" xfId="42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31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0" fontId="10" fillId="0" borderId="30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textRotation="90"/>
    </xf>
    <xf numFmtId="0" fontId="17" fillId="0" borderId="17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top" wrapText="1"/>
    </xf>
    <xf numFmtId="0" fontId="8" fillId="0" borderId="35" xfId="0" applyFont="1" applyBorder="1" applyAlignment="1">
      <alignment/>
    </xf>
    <xf numFmtId="0" fontId="8" fillId="0" borderId="34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wrapText="1"/>
    </xf>
    <xf numFmtId="0" fontId="8" fillId="35" borderId="24" xfId="0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center" wrapText="1"/>
    </xf>
    <xf numFmtId="0" fontId="16" fillId="0" borderId="3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3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9" fillId="0" borderId="25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/>
    </xf>
    <xf numFmtId="0" fontId="4" fillId="37" borderId="14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50" xfId="0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horizontal="center" vertical="center"/>
    </xf>
    <xf numFmtId="0" fontId="4" fillId="37" borderId="47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62" fillId="36" borderId="40" xfId="0" applyFont="1" applyFill="1" applyBorder="1" applyAlignment="1">
      <alignment horizontal="center" wrapText="1"/>
    </xf>
    <xf numFmtId="0" fontId="62" fillId="36" borderId="41" xfId="0" applyFont="1" applyFill="1" applyBorder="1" applyAlignment="1">
      <alignment horizontal="center" wrapText="1"/>
    </xf>
    <xf numFmtId="0" fontId="62" fillId="36" borderId="15" xfId="0" applyFont="1" applyFill="1" applyBorder="1" applyAlignment="1">
      <alignment wrapText="1"/>
    </xf>
    <xf numFmtId="49" fontId="8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36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49" fontId="8" fillId="37" borderId="14" xfId="0" applyNumberFormat="1" applyFont="1" applyFill="1" applyBorder="1" applyAlignment="1">
      <alignment horizontal="center" vertical="center" wrapText="1"/>
    </xf>
    <xf numFmtId="0" fontId="4" fillId="37" borderId="46" xfId="0" applyFont="1" applyFill="1" applyBorder="1" applyAlignment="1">
      <alignment horizontal="center" vertical="center"/>
    </xf>
    <xf numFmtId="0" fontId="59" fillId="37" borderId="14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center" textRotation="90"/>
    </xf>
    <xf numFmtId="0" fontId="7" fillId="0" borderId="5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2"/>
  <sheetViews>
    <sheetView tabSelected="1" zoomScale="60" zoomScaleNormal="60" zoomScalePageLayoutView="0" workbookViewId="0" topLeftCell="B49">
      <selection activeCell="U54" sqref="U54:V54"/>
    </sheetView>
  </sheetViews>
  <sheetFormatPr defaultColWidth="9.140625" defaultRowHeight="15"/>
  <cols>
    <col min="1" max="1" width="8.8515625" style="0" hidden="1" customWidth="1"/>
    <col min="2" max="2" width="12.140625" style="0" customWidth="1"/>
    <col min="3" max="3" width="12.7109375" style="0" customWidth="1"/>
    <col min="4" max="4" width="15.140625" style="0" customWidth="1"/>
    <col min="5" max="5" width="28.7109375" style="0" customWidth="1"/>
    <col min="6" max="6" width="15.140625" style="0" customWidth="1"/>
    <col min="7" max="7" width="9.421875" style="0" customWidth="1"/>
    <col min="8" max="8" width="9.00390625" style="0" customWidth="1"/>
    <col min="9" max="9" width="9.8515625" style="0" customWidth="1"/>
    <col min="10" max="10" width="7.140625" style="0" customWidth="1"/>
    <col min="11" max="11" width="2.57421875" style="0" customWidth="1"/>
    <col min="12" max="12" width="7.00390625" style="0" customWidth="1"/>
    <col min="13" max="13" width="3.8515625" style="0" customWidth="1"/>
    <col min="14" max="14" width="6.7109375" style="0" customWidth="1"/>
    <col min="15" max="15" width="6.57421875" style="0" customWidth="1"/>
    <col min="16" max="16" width="14.28125" style="0" customWidth="1"/>
    <col min="17" max="17" width="13.57421875" style="0" customWidth="1"/>
    <col min="18" max="18" width="10.7109375" style="0" customWidth="1"/>
    <col min="19" max="19" width="2.7109375" style="0" customWidth="1"/>
    <col min="20" max="20" width="12.140625" style="0" customWidth="1"/>
  </cols>
  <sheetData>
    <row r="2" spans="9:17" ht="18.75">
      <c r="I2" s="81"/>
      <c r="J2" s="81"/>
      <c r="K2" s="81"/>
      <c r="L2" s="83" t="s">
        <v>147</v>
      </c>
      <c r="M2" s="83"/>
      <c r="N2" s="83"/>
      <c r="O2" s="83"/>
      <c r="P2" s="83"/>
      <c r="Q2" s="83"/>
    </row>
    <row r="3" spans="9:17" ht="18.75">
      <c r="I3" s="82" t="s">
        <v>148</v>
      </c>
      <c r="J3" s="82"/>
      <c r="K3" s="82"/>
      <c r="L3" s="82"/>
      <c r="M3" s="82"/>
      <c r="N3" s="82"/>
      <c r="O3" s="82"/>
      <c r="P3" s="82"/>
      <c r="Q3" s="82"/>
    </row>
    <row r="4" spans="9:17" ht="18.75">
      <c r="I4" s="81"/>
      <c r="J4" s="81"/>
      <c r="K4" s="81"/>
      <c r="L4" s="84" t="s">
        <v>149</v>
      </c>
      <c r="M4" s="84"/>
      <c r="N4" s="84"/>
      <c r="O4" s="84"/>
      <c r="P4" s="84"/>
      <c r="Q4" s="84"/>
    </row>
    <row r="6" spans="4:11" ht="23.25">
      <c r="D6" s="78"/>
      <c r="E6" s="78"/>
      <c r="F6" s="79"/>
      <c r="G6" s="80" t="s">
        <v>150</v>
      </c>
      <c r="H6" s="80"/>
      <c r="I6" s="78"/>
      <c r="J6" s="78"/>
      <c r="K6" s="1"/>
    </row>
    <row r="7" ht="15.75" thickBot="1"/>
    <row r="8" spans="2:20" s="2" customFormat="1" ht="54.75" customHeight="1" thickBot="1">
      <c r="B8" s="151" t="s">
        <v>0</v>
      </c>
      <c r="C8" s="154" t="s">
        <v>1</v>
      </c>
      <c r="D8" s="155"/>
      <c r="E8" s="156"/>
      <c r="F8" s="163" t="s">
        <v>9</v>
      </c>
      <c r="G8" s="218" t="s">
        <v>2</v>
      </c>
      <c r="H8" s="219"/>
      <c r="I8" s="219"/>
      <c r="J8" s="219"/>
      <c r="K8" s="219"/>
      <c r="L8" s="250" t="s">
        <v>30</v>
      </c>
      <c r="M8" s="251"/>
      <c r="N8" s="251"/>
      <c r="O8" s="251"/>
      <c r="P8" s="251"/>
      <c r="Q8" s="251"/>
      <c r="R8" s="251"/>
      <c r="S8" s="251"/>
      <c r="T8" s="252"/>
    </row>
    <row r="9" spans="2:20" s="2" customFormat="1" ht="36.75" customHeight="1" thickBot="1">
      <c r="B9" s="152"/>
      <c r="C9" s="157"/>
      <c r="D9" s="158"/>
      <c r="E9" s="159"/>
      <c r="F9" s="164"/>
      <c r="G9" s="167" t="s">
        <v>11</v>
      </c>
      <c r="H9" s="167" t="s">
        <v>12</v>
      </c>
      <c r="I9" s="218" t="s">
        <v>3</v>
      </c>
      <c r="J9" s="219"/>
      <c r="K9" s="222"/>
      <c r="L9" s="218" t="s">
        <v>4</v>
      </c>
      <c r="M9" s="219"/>
      <c r="N9" s="219"/>
      <c r="O9" s="222"/>
      <c r="P9" s="233" t="s">
        <v>85</v>
      </c>
      <c r="Q9" s="234"/>
      <c r="R9" s="235" t="s">
        <v>86</v>
      </c>
      <c r="S9" s="235"/>
      <c r="T9" s="73"/>
    </row>
    <row r="10" spans="2:20" s="2" customFormat="1" ht="39" customHeight="1" thickBot="1">
      <c r="B10" s="152"/>
      <c r="C10" s="157"/>
      <c r="D10" s="158"/>
      <c r="E10" s="159"/>
      <c r="F10" s="164"/>
      <c r="G10" s="143"/>
      <c r="H10" s="143"/>
      <c r="I10" s="143" t="s">
        <v>29</v>
      </c>
      <c r="J10" s="241" t="s">
        <v>10</v>
      </c>
      <c r="K10" s="243"/>
      <c r="L10" s="223" t="s">
        <v>5</v>
      </c>
      <c r="M10" s="224"/>
      <c r="N10" s="229" t="s">
        <v>7</v>
      </c>
      <c r="O10" s="230"/>
      <c r="P10" s="237" t="s">
        <v>125</v>
      </c>
      <c r="Q10" s="237" t="s">
        <v>126</v>
      </c>
      <c r="R10" s="239" t="s">
        <v>127</v>
      </c>
      <c r="S10" s="240"/>
      <c r="T10" s="253" t="s">
        <v>137</v>
      </c>
    </row>
    <row r="11" spans="2:20" s="2" customFormat="1" ht="18" customHeight="1">
      <c r="B11" s="152"/>
      <c r="C11" s="157"/>
      <c r="D11" s="158"/>
      <c r="E11" s="159"/>
      <c r="F11" s="164"/>
      <c r="G11" s="143"/>
      <c r="H11" s="143"/>
      <c r="I11" s="143"/>
      <c r="J11" s="145" t="s">
        <v>51</v>
      </c>
      <c r="K11" s="146"/>
      <c r="L11" s="225"/>
      <c r="M11" s="226"/>
      <c r="N11" s="231"/>
      <c r="O11" s="232"/>
      <c r="P11" s="238"/>
      <c r="Q11" s="238"/>
      <c r="R11" s="241"/>
      <c r="S11" s="242"/>
      <c r="T11" s="254"/>
    </row>
    <row r="12" spans="2:20" s="2" customFormat="1" ht="15" customHeight="1" hidden="1" thickBot="1">
      <c r="B12" s="152"/>
      <c r="C12" s="157"/>
      <c r="D12" s="158"/>
      <c r="E12" s="159"/>
      <c r="F12" s="164"/>
      <c r="G12" s="143"/>
      <c r="H12" s="143"/>
      <c r="I12" s="143"/>
      <c r="J12" s="147"/>
      <c r="K12" s="148"/>
      <c r="L12" s="10" t="s">
        <v>6</v>
      </c>
      <c r="M12" s="11" t="s">
        <v>6</v>
      </c>
      <c r="N12" s="11"/>
      <c r="O12" s="11"/>
      <c r="P12" s="16"/>
      <c r="Q12" s="16"/>
      <c r="R12" s="19"/>
      <c r="S12" s="70"/>
      <c r="T12" s="75"/>
    </row>
    <row r="13" spans="2:20" s="2" customFormat="1" ht="111.75" customHeight="1" thickBot="1">
      <c r="B13" s="153"/>
      <c r="C13" s="160"/>
      <c r="D13" s="161"/>
      <c r="E13" s="162"/>
      <c r="F13" s="165"/>
      <c r="G13" s="144"/>
      <c r="H13" s="144"/>
      <c r="I13" s="144"/>
      <c r="J13" s="149"/>
      <c r="K13" s="150"/>
      <c r="L13" s="227" t="s">
        <v>23</v>
      </c>
      <c r="M13" s="228"/>
      <c r="N13" s="212" t="s">
        <v>24</v>
      </c>
      <c r="O13" s="213"/>
      <c r="P13" s="17" t="s">
        <v>23</v>
      </c>
      <c r="Q13" s="18" t="s">
        <v>24</v>
      </c>
      <c r="R13" s="214" t="s">
        <v>136</v>
      </c>
      <c r="S13" s="215"/>
      <c r="T13" s="76" t="s">
        <v>87</v>
      </c>
    </row>
    <row r="14" spans="2:23" s="6" customFormat="1" ht="15.75" thickBot="1">
      <c r="B14" s="5">
        <v>1</v>
      </c>
      <c r="C14" s="168">
        <v>2</v>
      </c>
      <c r="D14" s="169"/>
      <c r="E14" s="170"/>
      <c r="F14" s="5">
        <v>3</v>
      </c>
      <c r="G14" s="15">
        <v>4</v>
      </c>
      <c r="H14" s="15">
        <v>5</v>
      </c>
      <c r="I14" s="15">
        <v>6</v>
      </c>
      <c r="J14" s="135">
        <v>7</v>
      </c>
      <c r="K14" s="136"/>
      <c r="L14" s="168">
        <v>8</v>
      </c>
      <c r="M14" s="170"/>
      <c r="N14" s="168">
        <v>9</v>
      </c>
      <c r="O14" s="170"/>
      <c r="P14" s="5">
        <v>10</v>
      </c>
      <c r="Q14" s="5">
        <v>11</v>
      </c>
      <c r="R14" s="216">
        <v>12</v>
      </c>
      <c r="S14" s="217"/>
      <c r="T14" s="77">
        <v>13</v>
      </c>
      <c r="U14" s="35"/>
      <c r="V14" s="35"/>
      <c r="W14" s="35"/>
    </row>
    <row r="15" spans="2:23" s="6" customFormat="1" ht="17.25" customHeight="1">
      <c r="B15" s="52" t="s">
        <v>62</v>
      </c>
      <c r="C15" s="166" t="s">
        <v>63</v>
      </c>
      <c r="D15" s="166"/>
      <c r="E15" s="166"/>
      <c r="F15" s="53" t="s">
        <v>133</v>
      </c>
      <c r="G15" s="54">
        <v>3078</v>
      </c>
      <c r="H15" s="54">
        <v>1026</v>
      </c>
      <c r="I15" s="55">
        <f>SUM(I16:I29)</f>
        <v>2052</v>
      </c>
      <c r="J15" s="236">
        <v>872</v>
      </c>
      <c r="K15" s="236"/>
      <c r="L15" s="220">
        <f>SUM(L16:L29)</f>
        <v>425</v>
      </c>
      <c r="M15" s="221"/>
      <c r="N15" s="220">
        <f>SUM(N16:N29)</f>
        <v>550</v>
      </c>
      <c r="O15" s="221"/>
      <c r="P15" s="54">
        <f>SUM(P16:P29)</f>
        <v>440</v>
      </c>
      <c r="Q15" s="54">
        <f>SUM(Q16:Q29)</f>
        <v>637</v>
      </c>
      <c r="R15" s="269"/>
      <c r="S15" s="270"/>
      <c r="T15" s="271"/>
      <c r="U15" s="95"/>
      <c r="V15" s="95"/>
      <c r="W15" s="35"/>
    </row>
    <row r="16" spans="2:23" s="6" customFormat="1" ht="17.25" customHeight="1">
      <c r="B16" s="32" t="s">
        <v>64</v>
      </c>
      <c r="C16" s="142" t="s">
        <v>77</v>
      </c>
      <c r="D16" s="142"/>
      <c r="E16" s="142"/>
      <c r="F16" s="33" t="s">
        <v>88</v>
      </c>
      <c r="G16" s="29">
        <v>195</v>
      </c>
      <c r="H16" s="29">
        <v>65</v>
      </c>
      <c r="I16" s="66">
        <v>130</v>
      </c>
      <c r="J16" s="87">
        <v>130</v>
      </c>
      <c r="K16" s="125"/>
      <c r="L16" s="85">
        <v>34</v>
      </c>
      <c r="M16" s="92"/>
      <c r="N16" s="85">
        <v>44</v>
      </c>
      <c r="O16" s="92"/>
      <c r="P16" s="34">
        <v>17</v>
      </c>
      <c r="Q16" s="34">
        <v>35</v>
      </c>
      <c r="R16" s="96"/>
      <c r="S16" s="97"/>
      <c r="T16" s="71"/>
      <c r="U16" s="37"/>
      <c r="V16" s="37"/>
      <c r="W16" s="35"/>
    </row>
    <row r="17" spans="2:23" s="6" customFormat="1" ht="18.75">
      <c r="B17" s="32" t="s">
        <v>65</v>
      </c>
      <c r="C17" s="142" t="s">
        <v>78</v>
      </c>
      <c r="D17" s="142"/>
      <c r="E17" s="142"/>
      <c r="F17" s="33" t="s">
        <v>89</v>
      </c>
      <c r="G17" s="29">
        <v>310</v>
      </c>
      <c r="H17" s="29">
        <v>103</v>
      </c>
      <c r="I17" s="66">
        <v>207</v>
      </c>
      <c r="J17" s="93">
        <v>42</v>
      </c>
      <c r="K17" s="94"/>
      <c r="L17" s="85">
        <v>51</v>
      </c>
      <c r="M17" s="92"/>
      <c r="N17" s="85">
        <v>66</v>
      </c>
      <c r="O17" s="92"/>
      <c r="P17" s="34">
        <v>34</v>
      </c>
      <c r="Q17" s="34">
        <v>56</v>
      </c>
      <c r="R17" s="96"/>
      <c r="S17" s="97"/>
      <c r="T17" s="71"/>
      <c r="U17" s="37"/>
      <c r="V17" s="37"/>
      <c r="W17" s="35"/>
    </row>
    <row r="18" spans="2:23" s="6" customFormat="1" ht="19.5" customHeight="1">
      <c r="B18" s="32" t="s">
        <v>66</v>
      </c>
      <c r="C18" s="142" t="s">
        <v>79</v>
      </c>
      <c r="D18" s="142"/>
      <c r="E18" s="142"/>
      <c r="F18" s="33" t="s">
        <v>89</v>
      </c>
      <c r="G18" s="29">
        <v>234</v>
      </c>
      <c r="H18" s="29">
        <v>78</v>
      </c>
      <c r="I18" s="66">
        <v>156</v>
      </c>
      <c r="J18" s="93">
        <v>156</v>
      </c>
      <c r="K18" s="94"/>
      <c r="L18" s="85">
        <v>34</v>
      </c>
      <c r="M18" s="92"/>
      <c r="N18" s="85">
        <v>44</v>
      </c>
      <c r="O18" s="92"/>
      <c r="P18" s="34">
        <v>34</v>
      </c>
      <c r="Q18" s="34">
        <v>44</v>
      </c>
      <c r="R18" s="96"/>
      <c r="S18" s="97"/>
      <c r="T18" s="71"/>
      <c r="U18" s="37"/>
      <c r="V18" s="37"/>
      <c r="W18" s="35"/>
    </row>
    <row r="19" spans="2:23" s="6" customFormat="1" ht="18.75">
      <c r="B19" s="32" t="s">
        <v>67</v>
      </c>
      <c r="C19" s="142" t="s">
        <v>80</v>
      </c>
      <c r="D19" s="142"/>
      <c r="E19" s="142"/>
      <c r="F19" s="33" t="s">
        <v>89</v>
      </c>
      <c r="G19" s="29">
        <v>205</v>
      </c>
      <c r="H19" s="29">
        <v>68</v>
      </c>
      <c r="I19" s="66">
        <v>137</v>
      </c>
      <c r="J19" s="93">
        <v>20</v>
      </c>
      <c r="K19" s="94"/>
      <c r="L19" s="85">
        <v>34</v>
      </c>
      <c r="M19" s="92"/>
      <c r="N19" s="85">
        <v>44</v>
      </c>
      <c r="O19" s="92"/>
      <c r="P19" s="34">
        <v>17</v>
      </c>
      <c r="Q19" s="34">
        <v>42</v>
      </c>
      <c r="R19" s="96"/>
      <c r="S19" s="97"/>
      <c r="T19" s="71"/>
      <c r="U19" s="37"/>
      <c r="V19" s="37"/>
      <c r="W19" s="35"/>
    </row>
    <row r="20" spans="2:23" s="6" customFormat="1" ht="18" customHeight="1">
      <c r="B20" s="32" t="s">
        <v>68</v>
      </c>
      <c r="C20" s="142" t="s">
        <v>81</v>
      </c>
      <c r="D20" s="142"/>
      <c r="E20" s="142"/>
      <c r="F20" s="33" t="s">
        <v>89</v>
      </c>
      <c r="G20" s="29">
        <v>172</v>
      </c>
      <c r="H20" s="29">
        <v>57</v>
      </c>
      <c r="I20" s="66">
        <v>114</v>
      </c>
      <c r="J20" s="93">
        <v>10</v>
      </c>
      <c r="K20" s="94"/>
      <c r="L20" s="85"/>
      <c r="M20" s="92"/>
      <c r="N20" s="85"/>
      <c r="O20" s="92"/>
      <c r="P20" s="34">
        <v>51</v>
      </c>
      <c r="Q20" s="34">
        <v>63</v>
      </c>
      <c r="R20" s="96"/>
      <c r="S20" s="97"/>
      <c r="T20" s="71"/>
      <c r="U20" s="37"/>
      <c r="V20" s="37"/>
      <c r="W20" s="35"/>
    </row>
    <row r="21" spans="2:23" s="6" customFormat="1" ht="18" customHeight="1">
      <c r="B21" s="32" t="s">
        <v>69</v>
      </c>
      <c r="C21" s="89" t="s">
        <v>138</v>
      </c>
      <c r="D21" s="90"/>
      <c r="E21" s="91"/>
      <c r="F21" s="33" t="s">
        <v>142</v>
      </c>
      <c r="G21" s="29">
        <v>120</v>
      </c>
      <c r="H21" s="29">
        <v>40</v>
      </c>
      <c r="I21" s="66">
        <v>78</v>
      </c>
      <c r="J21" s="68">
        <v>8</v>
      </c>
      <c r="K21" s="69"/>
      <c r="L21" s="85">
        <v>34</v>
      </c>
      <c r="M21" s="86"/>
      <c r="N21" s="85">
        <v>44</v>
      </c>
      <c r="O21" s="86"/>
      <c r="P21" s="34"/>
      <c r="Q21" s="34"/>
      <c r="R21" s="96"/>
      <c r="S21" s="86"/>
      <c r="T21" s="71"/>
      <c r="U21" s="37"/>
      <c r="V21" s="37"/>
      <c r="W21" s="35"/>
    </row>
    <row r="22" spans="2:23" s="6" customFormat="1" ht="17.25" customHeight="1">
      <c r="B22" s="32" t="s">
        <v>144</v>
      </c>
      <c r="C22" s="142" t="s">
        <v>94</v>
      </c>
      <c r="D22" s="142"/>
      <c r="E22" s="142"/>
      <c r="F22" s="33" t="s">
        <v>90</v>
      </c>
      <c r="G22" s="29">
        <v>145</v>
      </c>
      <c r="H22" s="29">
        <v>48</v>
      </c>
      <c r="I22" s="66">
        <v>97</v>
      </c>
      <c r="J22" s="93">
        <v>22</v>
      </c>
      <c r="K22" s="94"/>
      <c r="L22" s="85"/>
      <c r="M22" s="92"/>
      <c r="N22" s="85"/>
      <c r="O22" s="92"/>
      <c r="P22" s="34">
        <v>34</v>
      </c>
      <c r="Q22" s="34">
        <v>63</v>
      </c>
      <c r="R22" s="96"/>
      <c r="S22" s="97"/>
      <c r="T22" s="71"/>
      <c r="U22" s="37"/>
      <c r="V22" s="37"/>
      <c r="W22" s="35"/>
    </row>
    <row r="23" spans="2:23" s="6" customFormat="1" ht="17.25" customHeight="1">
      <c r="B23" s="32" t="s">
        <v>70</v>
      </c>
      <c r="C23" s="139" t="s">
        <v>95</v>
      </c>
      <c r="D23" s="140"/>
      <c r="E23" s="141"/>
      <c r="F23" s="33" t="s">
        <v>90</v>
      </c>
      <c r="G23" s="29">
        <v>117</v>
      </c>
      <c r="H23" s="29">
        <v>39</v>
      </c>
      <c r="I23" s="66">
        <v>78</v>
      </c>
      <c r="J23" s="93">
        <v>10</v>
      </c>
      <c r="K23" s="94"/>
      <c r="L23" s="85">
        <v>34</v>
      </c>
      <c r="M23" s="92"/>
      <c r="N23" s="85">
        <v>44</v>
      </c>
      <c r="O23" s="92"/>
      <c r="P23" s="34"/>
      <c r="Q23" s="34"/>
      <c r="R23" s="96"/>
      <c r="S23" s="97"/>
      <c r="T23" s="71"/>
      <c r="U23" s="37"/>
      <c r="V23" s="37"/>
      <c r="W23" s="35"/>
    </row>
    <row r="24" spans="1:23" s="6" customFormat="1" ht="15.75" customHeight="1">
      <c r="A24" s="23" t="s">
        <v>65</v>
      </c>
      <c r="B24" s="32" t="s">
        <v>71</v>
      </c>
      <c r="C24" s="139" t="s">
        <v>39</v>
      </c>
      <c r="D24" s="140"/>
      <c r="E24" s="141"/>
      <c r="F24" s="33" t="s">
        <v>151</v>
      </c>
      <c r="G24" s="29">
        <v>350</v>
      </c>
      <c r="H24" s="29">
        <v>119</v>
      </c>
      <c r="I24" s="66">
        <v>231</v>
      </c>
      <c r="J24" s="93">
        <v>210</v>
      </c>
      <c r="K24" s="94"/>
      <c r="L24" s="85">
        <v>51</v>
      </c>
      <c r="M24" s="92"/>
      <c r="N24" s="85">
        <v>66</v>
      </c>
      <c r="O24" s="92"/>
      <c r="P24" s="34">
        <v>51</v>
      </c>
      <c r="Q24" s="34">
        <v>63</v>
      </c>
      <c r="R24" s="96"/>
      <c r="S24" s="97"/>
      <c r="T24" s="71"/>
      <c r="U24" s="37"/>
      <c r="V24" s="37"/>
      <c r="W24" s="35"/>
    </row>
    <row r="25" spans="1:23" s="6" customFormat="1" ht="15.75" customHeight="1">
      <c r="A25" s="23" t="s">
        <v>66</v>
      </c>
      <c r="B25" s="32" t="s">
        <v>139</v>
      </c>
      <c r="C25" s="139" t="s">
        <v>82</v>
      </c>
      <c r="D25" s="140"/>
      <c r="E25" s="141"/>
      <c r="F25" s="33" t="s">
        <v>142</v>
      </c>
      <c r="G25" s="29">
        <v>113</v>
      </c>
      <c r="H25" s="29">
        <v>38</v>
      </c>
      <c r="I25" s="66">
        <v>78</v>
      </c>
      <c r="J25" s="87">
        <v>20</v>
      </c>
      <c r="K25" s="125"/>
      <c r="L25" s="85">
        <v>34</v>
      </c>
      <c r="M25" s="92"/>
      <c r="N25" s="85">
        <v>44</v>
      </c>
      <c r="O25" s="92"/>
      <c r="P25" s="34"/>
      <c r="Q25" s="34"/>
      <c r="R25" s="96"/>
      <c r="S25" s="97"/>
      <c r="T25" s="71"/>
      <c r="U25" s="37"/>
      <c r="V25" s="37"/>
      <c r="W25" s="35"/>
    </row>
    <row r="26" spans="1:23" s="6" customFormat="1" ht="15.75" customHeight="1">
      <c r="A26" s="23"/>
      <c r="B26" s="32" t="s">
        <v>140</v>
      </c>
      <c r="C26" s="89" t="s">
        <v>141</v>
      </c>
      <c r="D26" s="90"/>
      <c r="E26" s="91"/>
      <c r="F26" s="33" t="s">
        <v>143</v>
      </c>
      <c r="G26" s="29">
        <v>50</v>
      </c>
      <c r="H26" s="29">
        <v>16</v>
      </c>
      <c r="I26" s="66">
        <v>34</v>
      </c>
      <c r="J26" s="87"/>
      <c r="K26" s="88"/>
      <c r="L26" s="85"/>
      <c r="M26" s="86"/>
      <c r="N26" s="85"/>
      <c r="O26" s="86"/>
      <c r="P26" s="34">
        <v>17</v>
      </c>
      <c r="Q26" s="34">
        <v>17</v>
      </c>
      <c r="R26" s="96"/>
      <c r="S26" s="86"/>
      <c r="T26" s="71"/>
      <c r="U26" s="37"/>
      <c r="V26" s="37"/>
      <c r="W26" s="35"/>
    </row>
    <row r="27" spans="1:23" s="6" customFormat="1" ht="15.75" customHeight="1">
      <c r="A27" s="23" t="s">
        <v>67</v>
      </c>
      <c r="B27" s="32" t="s">
        <v>72</v>
      </c>
      <c r="C27" s="139" t="s">
        <v>83</v>
      </c>
      <c r="D27" s="140"/>
      <c r="E27" s="141"/>
      <c r="F27" s="33" t="s">
        <v>88</v>
      </c>
      <c r="G27" s="29">
        <v>489</v>
      </c>
      <c r="H27" s="29">
        <v>163</v>
      </c>
      <c r="I27" s="66">
        <v>326</v>
      </c>
      <c r="J27" s="87">
        <v>68</v>
      </c>
      <c r="K27" s="125"/>
      <c r="L27" s="85">
        <v>68</v>
      </c>
      <c r="M27" s="92"/>
      <c r="N27" s="85">
        <v>88</v>
      </c>
      <c r="O27" s="92"/>
      <c r="P27" s="34">
        <v>76</v>
      </c>
      <c r="Q27" s="34">
        <v>94</v>
      </c>
      <c r="R27" s="96"/>
      <c r="S27" s="97"/>
      <c r="T27" s="71"/>
      <c r="U27" s="37"/>
      <c r="V27" s="37"/>
      <c r="W27" s="35"/>
    </row>
    <row r="28" spans="1:32" s="6" customFormat="1" ht="15.75" customHeight="1">
      <c r="A28" s="23" t="s">
        <v>68</v>
      </c>
      <c r="B28" s="32" t="s">
        <v>73</v>
      </c>
      <c r="C28" s="139" t="s">
        <v>84</v>
      </c>
      <c r="D28" s="140"/>
      <c r="E28" s="141"/>
      <c r="F28" s="33" t="s">
        <v>91</v>
      </c>
      <c r="G28" s="29">
        <v>217</v>
      </c>
      <c r="H28" s="29">
        <v>72</v>
      </c>
      <c r="I28" s="66">
        <v>145</v>
      </c>
      <c r="J28" s="87">
        <v>140</v>
      </c>
      <c r="K28" s="125"/>
      <c r="L28" s="137"/>
      <c r="M28" s="138"/>
      <c r="N28" s="137"/>
      <c r="O28" s="138"/>
      <c r="P28" s="34">
        <v>51</v>
      </c>
      <c r="Q28" s="34">
        <v>94</v>
      </c>
      <c r="R28" s="96"/>
      <c r="S28" s="97"/>
      <c r="T28" s="71"/>
      <c r="U28" s="37"/>
      <c r="V28" s="37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s="6" customFormat="1" ht="15" customHeight="1">
      <c r="A29" s="23" t="s">
        <v>69</v>
      </c>
      <c r="B29" s="32" t="s">
        <v>74</v>
      </c>
      <c r="C29" s="139" t="s">
        <v>96</v>
      </c>
      <c r="D29" s="140"/>
      <c r="E29" s="141"/>
      <c r="F29" s="49" t="s">
        <v>88</v>
      </c>
      <c r="G29" s="29">
        <v>361</v>
      </c>
      <c r="H29" s="29">
        <v>120</v>
      </c>
      <c r="I29" s="66">
        <v>241</v>
      </c>
      <c r="J29" s="87">
        <v>36</v>
      </c>
      <c r="K29" s="125"/>
      <c r="L29" s="85">
        <v>51</v>
      </c>
      <c r="M29" s="92"/>
      <c r="N29" s="85">
        <v>66</v>
      </c>
      <c r="O29" s="92"/>
      <c r="P29" s="34">
        <v>58</v>
      </c>
      <c r="Q29" s="34">
        <v>66</v>
      </c>
      <c r="R29" s="96"/>
      <c r="S29" s="97"/>
      <c r="T29" s="71"/>
      <c r="U29" s="37"/>
      <c r="V29" s="37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ht="20.25" customHeight="1">
      <c r="A30" s="22" t="s">
        <v>70</v>
      </c>
      <c r="B30" s="56" t="s">
        <v>8</v>
      </c>
      <c r="C30" s="132" t="s">
        <v>21</v>
      </c>
      <c r="D30" s="133"/>
      <c r="E30" s="134"/>
      <c r="F30" s="55" t="s">
        <v>128</v>
      </c>
      <c r="G30" s="57">
        <v>364</v>
      </c>
      <c r="H30" s="58">
        <v>121</v>
      </c>
      <c r="I30" s="59">
        <f>SUM(I31:I37)</f>
        <v>243</v>
      </c>
      <c r="J30" s="101">
        <f>J31+J32+J33+J37</f>
        <v>66</v>
      </c>
      <c r="K30" s="107"/>
      <c r="L30" s="178">
        <f>L31+L32+L33+L34+L35+L36+L37+L37</f>
        <v>153</v>
      </c>
      <c r="M30" s="179"/>
      <c r="N30" s="178">
        <f>N31+N32+N33+N34+N35+N36+N37+N37</f>
        <v>32</v>
      </c>
      <c r="O30" s="179"/>
      <c r="P30" s="58">
        <f>P31+P32+P33+P34+P36+P37</f>
        <v>32</v>
      </c>
      <c r="Q30" s="58">
        <f>Q31+Q32+Q33+Q34+Q36+Q37</f>
        <v>0</v>
      </c>
      <c r="R30" s="257">
        <f>R31+R32+R33+R35+R36+R37</f>
        <v>26</v>
      </c>
      <c r="S30" s="258"/>
      <c r="T30" s="277">
        <f>T31+T32+T33+T37</f>
        <v>0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ht="18.75" customHeight="1">
      <c r="A31" s="22" t="s">
        <v>71</v>
      </c>
      <c r="B31" s="27" t="s">
        <v>13</v>
      </c>
      <c r="C31" s="105" t="s">
        <v>97</v>
      </c>
      <c r="D31" s="105"/>
      <c r="E31" s="105"/>
      <c r="F31" s="47" t="s">
        <v>58</v>
      </c>
      <c r="G31" s="28">
        <v>76</v>
      </c>
      <c r="H31" s="28">
        <v>25</v>
      </c>
      <c r="I31" s="67">
        <v>51</v>
      </c>
      <c r="J31" s="87">
        <v>40</v>
      </c>
      <c r="K31" s="125"/>
      <c r="L31" s="87">
        <v>51</v>
      </c>
      <c r="M31" s="125"/>
      <c r="N31" s="87"/>
      <c r="O31" s="125"/>
      <c r="P31" s="20"/>
      <c r="Q31" s="20"/>
      <c r="R31" s="99"/>
      <c r="S31" s="100"/>
      <c r="T31" s="276"/>
      <c r="U31" s="36"/>
      <c r="V31" s="98"/>
      <c r="W31" s="98"/>
      <c r="X31" s="249"/>
      <c r="Y31" s="249"/>
      <c r="Z31" s="98"/>
      <c r="AA31" s="98"/>
      <c r="AB31" s="42"/>
      <c r="AC31" s="44"/>
      <c r="AD31" s="98"/>
      <c r="AE31" s="98"/>
      <c r="AF31" s="38"/>
    </row>
    <row r="32" spans="1:32" ht="26.25" customHeight="1">
      <c r="A32" s="22" t="s">
        <v>72</v>
      </c>
      <c r="B32" s="27" t="s">
        <v>14</v>
      </c>
      <c r="C32" s="105" t="s">
        <v>98</v>
      </c>
      <c r="D32" s="105"/>
      <c r="E32" s="105"/>
      <c r="F32" s="46" t="s">
        <v>57</v>
      </c>
      <c r="G32" s="28">
        <v>48</v>
      </c>
      <c r="H32" s="28">
        <v>16</v>
      </c>
      <c r="I32" s="67">
        <v>32</v>
      </c>
      <c r="J32" s="87">
        <v>8</v>
      </c>
      <c r="K32" s="125"/>
      <c r="L32" s="87"/>
      <c r="M32" s="125"/>
      <c r="N32" s="87">
        <v>32</v>
      </c>
      <c r="O32" s="125"/>
      <c r="P32" s="20"/>
      <c r="Q32" s="20"/>
      <c r="R32" s="99"/>
      <c r="S32" s="100"/>
      <c r="T32" s="72"/>
      <c r="U32" s="36"/>
      <c r="V32" s="248"/>
      <c r="W32" s="248"/>
      <c r="X32" s="248"/>
      <c r="Y32" s="248"/>
      <c r="Z32" s="45"/>
      <c r="AA32" s="45"/>
      <c r="AB32" s="45"/>
      <c r="AC32" s="45"/>
      <c r="AD32" s="45"/>
      <c r="AE32" s="45"/>
      <c r="AF32" s="38"/>
    </row>
    <row r="33" spans="1:32" ht="20.25" customHeight="1">
      <c r="A33" s="22" t="s">
        <v>73</v>
      </c>
      <c r="B33" s="27" t="s">
        <v>15</v>
      </c>
      <c r="C33" s="105" t="s">
        <v>99</v>
      </c>
      <c r="D33" s="105"/>
      <c r="E33" s="105"/>
      <c r="F33" s="47" t="s">
        <v>58</v>
      </c>
      <c r="G33" s="28">
        <v>51</v>
      </c>
      <c r="H33" s="28">
        <v>17</v>
      </c>
      <c r="I33" s="67">
        <v>34</v>
      </c>
      <c r="J33" s="87">
        <v>10</v>
      </c>
      <c r="K33" s="125"/>
      <c r="L33" s="87">
        <v>34</v>
      </c>
      <c r="M33" s="125"/>
      <c r="N33" s="87"/>
      <c r="O33" s="125"/>
      <c r="P33" s="20"/>
      <c r="Q33" s="20"/>
      <c r="R33" s="99"/>
      <c r="S33" s="100"/>
      <c r="T33" s="72"/>
      <c r="U33" s="36"/>
      <c r="V33" s="95"/>
      <c r="W33" s="95"/>
      <c r="X33" s="95"/>
      <c r="Y33" s="95"/>
      <c r="Z33" s="38"/>
      <c r="AA33" s="38"/>
      <c r="AB33" s="38"/>
      <c r="AC33" s="38"/>
      <c r="AD33" s="38"/>
      <c r="AE33" s="38"/>
      <c r="AF33" s="38"/>
    </row>
    <row r="34" spans="1:32" ht="24" customHeight="1">
      <c r="A34" s="22" t="s">
        <v>74</v>
      </c>
      <c r="B34" s="27" t="s">
        <v>16</v>
      </c>
      <c r="C34" s="105" t="s">
        <v>100</v>
      </c>
      <c r="D34" s="105"/>
      <c r="E34" s="105"/>
      <c r="F34" s="47" t="s">
        <v>58</v>
      </c>
      <c r="G34" s="28">
        <v>51</v>
      </c>
      <c r="H34" s="28">
        <v>17</v>
      </c>
      <c r="I34" s="67">
        <v>34</v>
      </c>
      <c r="J34" s="87">
        <v>10</v>
      </c>
      <c r="K34" s="125"/>
      <c r="L34" s="87">
        <v>34</v>
      </c>
      <c r="M34" s="125"/>
      <c r="N34" s="87"/>
      <c r="O34" s="125"/>
      <c r="P34" s="20"/>
      <c r="Q34" s="20"/>
      <c r="R34" s="99"/>
      <c r="S34" s="100"/>
      <c r="T34" s="72"/>
      <c r="U34" s="36"/>
      <c r="V34" s="95"/>
      <c r="W34" s="95"/>
      <c r="X34" s="95"/>
      <c r="Y34" s="95"/>
      <c r="Z34" s="38"/>
      <c r="AA34" s="38"/>
      <c r="AB34" s="38"/>
      <c r="AC34" s="38"/>
      <c r="AD34" s="38"/>
      <c r="AE34" s="38"/>
      <c r="AF34" s="38"/>
    </row>
    <row r="35" spans="1:32" ht="21.75" customHeight="1">
      <c r="A35" s="22" t="s">
        <v>75</v>
      </c>
      <c r="B35" s="27" t="s">
        <v>17</v>
      </c>
      <c r="C35" s="105" t="s">
        <v>101</v>
      </c>
      <c r="D35" s="105"/>
      <c r="E35" s="105"/>
      <c r="F35" s="47" t="s">
        <v>58</v>
      </c>
      <c r="G35" s="28">
        <v>51</v>
      </c>
      <c r="H35" s="28">
        <v>17</v>
      </c>
      <c r="I35" s="67">
        <v>34</v>
      </c>
      <c r="J35" s="87">
        <v>8</v>
      </c>
      <c r="K35" s="125"/>
      <c r="L35" s="87">
        <v>34</v>
      </c>
      <c r="M35" s="125"/>
      <c r="N35" s="87"/>
      <c r="O35" s="125"/>
      <c r="P35" s="20"/>
      <c r="Q35" s="20"/>
      <c r="R35" s="99"/>
      <c r="S35" s="100"/>
      <c r="T35" s="72"/>
      <c r="U35" s="36"/>
      <c r="V35" s="95"/>
      <c r="W35" s="95"/>
      <c r="X35" s="95"/>
      <c r="Y35" s="95"/>
      <c r="Z35" s="38"/>
      <c r="AA35" s="38"/>
      <c r="AB35" s="38"/>
      <c r="AC35" s="38"/>
      <c r="AD35" s="38"/>
      <c r="AE35" s="38"/>
      <c r="AF35" s="38"/>
    </row>
    <row r="36" spans="1:32" ht="21.75" customHeight="1">
      <c r="A36" s="22"/>
      <c r="B36" s="27" t="s">
        <v>92</v>
      </c>
      <c r="C36" s="105" t="s">
        <v>102</v>
      </c>
      <c r="D36" s="105"/>
      <c r="E36" s="105"/>
      <c r="F36" s="46" t="s">
        <v>57</v>
      </c>
      <c r="G36" s="28">
        <v>48</v>
      </c>
      <c r="H36" s="28">
        <v>16</v>
      </c>
      <c r="I36" s="67">
        <v>32</v>
      </c>
      <c r="J36" s="87">
        <v>5</v>
      </c>
      <c r="K36" s="125"/>
      <c r="L36" s="99"/>
      <c r="M36" s="245"/>
      <c r="N36" s="87"/>
      <c r="O36" s="125"/>
      <c r="P36" s="28">
        <v>32</v>
      </c>
      <c r="Q36" s="20"/>
      <c r="R36" s="99"/>
      <c r="S36" s="100"/>
      <c r="T36" s="72"/>
      <c r="U36" s="36"/>
      <c r="V36" s="95"/>
      <c r="W36" s="95"/>
      <c r="X36" s="95"/>
      <c r="Y36" s="95"/>
      <c r="Z36" s="38"/>
      <c r="AA36" s="38"/>
      <c r="AB36" s="38"/>
      <c r="AC36" s="38"/>
      <c r="AD36" s="38"/>
      <c r="AE36" s="38"/>
      <c r="AF36" s="38"/>
    </row>
    <row r="37" spans="1:32" ht="21.75" customHeight="1">
      <c r="A37" s="22"/>
      <c r="B37" s="27" t="s">
        <v>93</v>
      </c>
      <c r="C37" s="105" t="s">
        <v>18</v>
      </c>
      <c r="D37" s="105"/>
      <c r="E37" s="105"/>
      <c r="F37" s="46" t="s">
        <v>57</v>
      </c>
      <c r="G37" s="28">
        <v>39</v>
      </c>
      <c r="H37" s="28">
        <v>13</v>
      </c>
      <c r="I37" s="67">
        <v>26</v>
      </c>
      <c r="J37" s="87">
        <v>8</v>
      </c>
      <c r="K37" s="125"/>
      <c r="L37" s="87"/>
      <c r="M37" s="125"/>
      <c r="N37" s="87"/>
      <c r="O37" s="125"/>
      <c r="P37" s="20"/>
      <c r="Q37" s="28"/>
      <c r="R37" s="112">
        <v>26</v>
      </c>
      <c r="S37" s="202"/>
      <c r="T37" s="72"/>
      <c r="U37" s="36"/>
      <c r="V37" s="95"/>
      <c r="W37" s="95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ht="21" customHeight="1">
      <c r="A38" s="22" t="s">
        <v>76</v>
      </c>
      <c r="B38" s="24" t="s">
        <v>19</v>
      </c>
      <c r="C38" s="180" t="s">
        <v>22</v>
      </c>
      <c r="D38" s="181"/>
      <c r="E38" s="182"/>
      <c r="F38" s="50" t="s">
        <v>132</v>
      </c>
      <c r="G38" s="9">
        <v>436</v>
      </c>
      <c r="H38" s="9">
        <v>135</v>
      </c>
      <c r="I38" s="59">
        <v>1093</v>
      </c>
      <c r="J38" s="108">
        <v>847</v>
      </c>
      <c r="K38" s="109"/>
      <c r="L38" s="177"/>
      <c r="M38" s="177"/>
      <c r="N38" s="177"/>
      <c r="O38" s="177"/>
      <c r="P38" s="39"/>
      <c r="Q38" s="39"/>
      <c r="R38" s="246"/>
      <c r="S38" s="247"/>
      <c r="T38" s="72"/>
      <c r="U38" s="38">
        <f>SUM(U31:U37)</f>
        <v>0</v>
      </c>
      <c r="V38" s="95"/>
      <c r="W38" s="95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ht="18.75" customHeight="1">
      <c r="A39" s="3"/>
      <c r="B39" s="60" t="s">
        <v>52</v>
      </c>
      <c r="C39" s="171" t="s">
        <v>20</v>
      </c>
      <c r="D39" s="172"/>
      <c r="E39" s="173"/>
      <c r="F39" s="61" t="s">
        <v>132</v>
      </c>
      <c r="G39" s="62">
        <v>436</v>
      </c>
      <c r="H39" s="62">
        <v>135</v>
      </c>
      <c r="I39" s="63">
        <f>I40+I45+I52+I57+I61</f>
        <v>375</v>
      </c>
      <c r="J39" s="110">
        <v>847</v>
      </c>
      <c r="K39" s="111"/>
      <c r="L39" s="244">
        <v>34</v>
      </c>
      <c r="M39" s="244"/>
      <c r="N39" s="244">
        <v>210</v>
      </c>
      <c r="O39" s="244"/>
      <c r="P39" s="62">
        <v>140</v>
      </c>
      <c r="Q39" s="62">
        <v>155</v>
      </c>
      <c r="R39" s="267">
        <v>446</v>
      </c>
      <c r="S39" s="268"/>
      <c r="T39" s="277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22" ht="22.5" customHeight="1">
      <c r="A40" s="3"/>
      <c r="B40" s="51" t="s">
        <v>53</v>
      </c>
      <c r="C40" s="175" t="s">
        <v>103</v>
      </c>
      <c r="D40" s="176"/>
      <c r="E40" s="176"/>
      <c r="F40" s="272" t="s">
        <v>129</v>
      </c>
      <c r="G40" s="273">
        <v>114</v>
      </c>
      <c r="H40" s="273">
        <f>SUM(H41:H42)</f>
        <v>38</v>
      </c>
      <c r="I40" s="273">
        <v>76</v>
      </c>
      <c r="J40" s="257">
        <v>95</v>
      </c>
      <c r="K40" s="274"/>
      <c r="L40" s="275">
        <f>L41+L42+L43+L44</f>
        <v>34</v>
      </c>
      <c r="M40" s="275"/>
      <c r="N40" s="275">
        <f>N41+N42+N43+N44</f>
        <v>114</v>
      </c>
      <c r="O40" s="275"/>
      <c r="P40" s="273">
        <f>P41+P42+P43+P44</f>
        <v>0</v>
      </c>
      <c r="Q40" s="273">
        <f>Q41+Q42+Q43+Q44</f>
        <v>0</v>
      </c>
      <c r="R40" s="257">
        <f>R41+R42+R43+R44</f>
        <v>0</v>
      </c>
      <c r="S40" s="258"/>
      <c r="T40" s="277">
        <f>T41+T42+T43+T44</f>
        <v>72</v>
      </c>
      <c r="U40" s="38"/>
      <c r="V40" s="38"/>
    </row>
    <row r="41" spans="1:22" s="2" customFormat="1" ht="24.75" customHeight="1">
      <c r="A41" s="3"/>
      <c r="B41" s="25" t="s">
        <v>25</v>
      </c>
      <c r="C41" s="102" t="s">
        <v>104</v>
      </c>
      <c r="D41" s="103"/>
      <c r="E41" s="104"/>
      <c r="F41" s="47" t="s">
        <v>58</v>
      </c>
      <c r="G41" s="7">
        <v>51</v>
      </c>
      <c r="H41" s="7">
        <v>17</v>
      </c>
      <c r="I41" s="59">
        <v>34</v>
      </c>
      <c r="J41" s="112">
        <v>8</v>
      </c>
      <c r="K41" s="113"/>
      <c r="L41" s="131">
        <v>34</v>
      </c>
      <c r="M41" s="131"/>
      <c r="N41" s="131"/>
      <c r="O41" s="131"/>
      <c r="P41" s="7"/>
      <c r="Q41" s="7"/>
      <c r="R41" s="112"/>
      <c r="S41" s="202"/>
      <c r="T41" s="74"/>
      <c r="U41" s="174"/>
      <c r="V41" s="174"/>
    </row>
    <row r="42" spans="1:22" s="2" customFormat="1" ht="21.75" customHeight="1">
      <c r="A42" s="3"/>
      <c r="B42" s="25" t="s">
        <v>106</v>
      </c>
      <c r="C42" s="102" t="s">
        <v>105</v>
      </c>
      <c r="D42" s="103"/>
      <c r="E42" s="104"/>
      <c r="F42" s="47" t="s">
        <v>58</v>
      </c>
      <c r="G42" s="7">
        <v>63</v>
      </c>
      <c r="H42" s="7">
        <v>21</v>
      </c>
      <c r="I42" s="59">
        <v>42</v>
      </c>
      <c r="J42" s="112">
        <v>15</v>
      </c>
      <c r="K42" s="113"/>
      <c r="L42" s="126"/>
      <c r="M42" s="127"/>
      <c r="N42" s="131">
        <v>42</v>
      </c>
      <c r="O42" s="131"/>
      <c r="P42" s="7"/>
      <c r="Q42" s="7"/>
      <c r="R42" s="112"/>
      <c r="S42" s="202"/>
      <c r="T42" s="74"/>
      <c r="U42" s="174"/>
      <c r="V42" s="174"/>
    </row>
    <row r="43" spans="1:22" s="2" customFormat="1" ht="23.25" customHeight="1">
      <c r="A43" s="3"/>
      <c r="B43" s="25" t="s">
        <v>31</v>
      </c>
      <c r="C43" s="102" t="s">
        <v>32</v>
      </c>
      <c r="D43" s="103"/>
      <c r="E43" s="104"/>
      <c r="F43" s="7"/>
      <c r="H43" s="21"/>
      <c r="I43" s="59">
        <v>72</v>
      </c>
      <c r="J43" s="112"/>
      <c r="K43" s="113"/>
      <c r="L43" s="126"/>
      <c r="M43" s="127"/>
      <c r="N43" s="112">
        <v>72</v>
      </c>
      <c r="O43" s="113"/>
      <c r="P43" s="7"/>
      <c r="Q43" s="7"/>
      <c r="R43" s="112"/>
      <c r="S43" s="202"/>
      <c r="T43" s="74"/>
      <c r="U43" s="174"/>
      <c r="V43" s="174"/>
    </row>
    <row r="44" spans="1:22" s="2" customFormat="1" ht="23.25" customHeight="1">
      <c r="A44" s="3"/>
      <c r="B44" s="25" t="s">
        <v>108</v>
      </c>
      <c r="C44" s="102" t="s">
        <v>107</v>
      </c>
      <c r="D44" s="103"/>
      <c r="E44" s="104"/>
      <c r="F44" s="43"/>
      <c r="G44" s="7"/>
      <c r="H44" s="7"/>
      <c r="I44" s="59">
        <v>72</v>
      </c>
      <c r="J44" s="112"/>
      <c r="K44" s="113"/>
      <c r="L44" s="126"/>
      <c r="M44" s="127"/>
      <c r="N44" s="112"/>
      <c r="O44" s="113"/>
      <c r="P44" s="7"/>
      <c r="Q44" s="7"/>
      <c r="R44" s="112"/>
      <c r="S44" s="202"/>
      <c r="T44" s="74">
        <v>72</v>
      </c>
      <c r="U44" s="174"/>
      <c r="V44" s="174"/>
    </row>
    <row r="45" spans="1:22" s="2" customFormat="1" ht="47.25" customHeight="1">
      <c r="A45" s="3"/>
      <c r="B45" s="51" t="s">
        <v>54</v>
      </c>
      <c r="C45" s="119" t="s">
        <v>109</v>
      </c>
      <c r="D45" s="120"/>
      <c r="E45" s="121"/>
      <c r="F45" s="272" t="s">
        <v>130</v>
      </c>
      <c r="G45" s="273">
        <v>201</v>
      </c>
      <c r="H45" s="273">
        <f>SUM(H46:H49)</f>
        <v>67</v>
      </c>
      <c r="I45" s="273">
        <v>134</v>
      </c>
      <c r="J45" s="257">
        <v>424</v>
      </c>
      <c r="K45" s="274"/>
      <c r="L45" s="257">
        <f>L46+L47+L48+L49+L50+L51</f>
        <v>0</v>
      </c>
      <c r="M45" s="274"/>
      <c r="N45" s="257">
        <f>N46+N47+N48+N49+N50+N51</f>
        <v>96</v>
      </c>
      <c r="O45" s="274"/>
      <c r="P45" s="273">
        <f>P46+P47+P48+P49+P50+P51</f>
        <v>140</v>
      </c>
      <c r="Q45" s="273">
        <f>Q46+Q47+Q48+Q49+Q50+Q51</f>
        <v>144</v>
      </c>
      <c r="R45" s="257">
        <f>R46+R47+R48+R5</f>
        <v>0</v>
      </c>
      <c r="S45" s="258"/>
      <c r="T45" s="277">
        <f>T46+T47+T48+T49+T50+T51</f>
        <v>408</v>
      </c>
      <c r="U45" s="40"/>
      <c r="V45" s="40"/>
    </row>
    <row r="46" spans="1:22" s="2" customFormat="1" ht="33" customHeight="1">
      <c r="A46" s="3"/>
      <c r="B46" s="25" t="s">
        <v>26</v>
      </c>
      <c r="C46" s="122" t="s">
        <v>110</v>
      </c>
      <c r="D46" s="123"/>
      <c r="E46" s="124"/>
      <c r="F46" s="47" t="s">
        <v>58</v>
      </c>
      <c r="G46" s="7">
        <v>66</v>
      </c>
      <c r="H46" s="7">
        <v>22</v>
      </c>
      <c r="I46" s="59">
        <v>44</v>
      </c>
      <c r="J46" s="112">
        <v>18</v>
      </c>
      <c r="K46" s="113"/>
      <c r="L46" s="112"/>
      <c r="M46" s="113"/>
      <c r="N46" s="112">
        <v>44</v>
      </c>
      <c r="O46" s="113"/>
      <c r="P46" s="7"/>
      <c r="Q46" s="7"/>
      <c r="R46" s="112"/>
      <c r="S46" s="202"/>
      <c r="T46" s="21"/>
      <c r="U46" s="174"/>
      <c r="V46" s="174"/>
    </row>
    <row r="47" spans="1:22" s="2" customFormat="1" ht="28.5" customHeight="1">
      <c r="A47" s="3"/>
      <c r="B47" s="25" t="s">
        <v>111</v>
      </c>
      <c r="C47" s="122" t="s">
        <v>114</v>
      </c>
      <c r="D47" s="123"/>
      <c r="E47" s="124"/>
      <c r="F47" s="47" t="s">
        <v>58</v>
      </c>
      <c r="G47" s="7">
        <v>48</v>
      </c>
      <c r="H47" s="7">
        <v>16</v>
      </c>
      <c r="I47" s="59">
        <v>32</v>
      </c>
      <c r="J47" s="112">
        <v>8</v>
      </c>
      <c r="K47" s="113"/>
      <c r="L47" s="112"/>
      <c r="M47" s="113"/>
      <c r="N47" s="112">
        <v>32</v>
      </c>
      <c r="O47" s="113"/>
      <c r="P47" s="7"/>
      <c r="Q47" s="7"/>
      <c r="R47" s="112"/>
      <c r="S47" s="202"/>
      <c r="T47" s="21"/>
      <c r="U47" s="174"/>
      <c r="V47" s="174"/>
    </row>
    <row r="48" spans="1:22" s="2" customFormat="1" ht="28.5" customHeight="1">
      <c r="A48" s="3"/>
      <c r="B48" s="25" t="s">
        <v>112</v>
      </c>
      <c r="C48" s="122" t="s">
        <v>115</v>
      </c>
      <c r="D48" s="123"/>
      <c r="E48" s="124"/>
      <c r="F48" s="7"/>
      <c r="G48" s="7">
        <v>30</v>
      </c>
      <c r="H48" s="7">
        <v>10</v>
      </c>
      <c r="I48" s="59">
        <v>20</v>
      </c>
      <c r="J48" s="112">
        <v>4</v>
      </c>
      <c r="K48" s="113"/>
      <c r="L48" s="112"/>
      <c r="M48" s="113"/>
      <c r="N48" s="112">
        <v>20</v>
      </c>
      <c r="O48" s="113"/>
      <c r="P48" s="7"/>
      <c r="Q48" s="7"/>
      <c r="R48" s="112"/>
      <c r="S48" s="202"/>
      <c r="T48" s="21"/>
      <c r="U48" s="174"/>
      <c r="V48" s="174"/>
    </row>
    <row r="49" spans="1:22" s="2" customFormat="1" ht="27.75" customHeight="1">
      <c r="A49" s="3"/>
      <c r="B49" s="25" t="s">
        <v>113</v>
      </c>
      <c r="C49" s="122" t="s">
        <v>116</v>
      </c>
      <c r="D49" s="123"/>
      <c r="E49" s="124"/>
      <c r="F49" s="47" t="s">
        <v>58</v>
      </c>
      <c r="G49" s="43">
        <v>57</v>
      </c>
      <c r="H49" s="7">
        <v>19</v>
      </c>
      <c r="I49" s="59">
        <v>38</v>
      </c>
      <c r="J49" s="112">
        <v>10</v>
      </c>
      <c r="K49" s="113"/>
      <c r="L49" s="112"/>
      <c r="M49" s="113"/>
      <c r="N49" s="112"/>
      <c r="O49" s="113"/>
      <c r="P49" s="7">
        <v>38</v>
      </c>
      <c r="Q49" s="7"/>
      <c r="R49" s="112"/>
      <c r="S49" s="202"/>
      <c r="T49" s="21"/>
      <c r="U49" s="174"/>
      <c r="V49" s="174"/>
    </row>
    <row r="50" spans="1:22" s="2" customFormat="1" ht="22.5" customHeight="1">
      <c r="A50" s="3"/>
      <c r="B50" s="25" t="s">
        <v>33</v>
      </c>
      <c r="C50" s="102" t="s">
        <v>32</v>
      </c>
      <c r="D50" s="103"/>
      <c r="E50" s="104"/>
      <c r="F50" s="30"/>
      <c r="G50" s="21"/>
      <c r="I50" s="59">
        <v>180</v>
      </c>
      <c r="J50" s="112"/>
      <c r="K50" s="113"/>
      <c r="L50" s="112"/>
      <c r="M50" s="113"/>
      <c r="N50" s="112"/>
      <c r="O50" s="113"/>
      <c r="P50" s="7">
        <v>102</v>
      </c>
      <c r="Q50" s="7">
        <v>144</v>
      </c>
      <c r="R50" s="112"/>
      <c r="S50" s="202"/>
      <c r="T50" s="21"/>
      <c r="U50" s="174"/>
      <c r="V50" s="174"/>
    </row>
    <row r="51" spans="1:22" s="2" customFormat="1" ht="22.5" customHeight="1">
      <c r="A51" s="3"/>
      <c r="B51" s="25" t="s">
        <v>34</v>
      </c>
      <c r="C51" s="102" t="s">
        <v>107</v>
      </c>
      <c r="D51" s="103"/>
      <c r="E51" s="104"/>
      <c r="F51" s="48" t="s">
        <v>58</v>
      </c>
      <c r="G51" s="13"/>
      <c r="H51" s="7"/>
      <c r="I51" s="59">
        <v>204</v>
      </c>
      <c r="J51" s="112"/>
      <c r="K51" s="113"/>
      <c r="L51" s="112"/>
      <c r="M51" s="113"/>
      <c r="N51" s="112"/>
      <c r="O51" s="113"/>
      <c r="P51" s="7"/>
      <c r="Q51" s="7"/>
      <c r="R51" s="112"/>
      <c r="S51" s="202"/>
      <c r="T51" s="74">
        <v>408</v>
      </c>
      <c r="U51" s="174"/>
      <c r="V51" s="174"/>
    </row>
    <row r="52" spans="1:22" s="2" customFormat="1" ht="48" customHeight="1">
      <c r="A52" s="3"/>
      <c r="B52" s="51" t="s">
        <v>55</v>
      </c>
      <c r="C52" s="119" t="s">
        <v>117</v>
      </c>
      <c r="D52" s="120"/>
      <c r="E52" s="121"/>
      <c r="F52" s="272" t="s">
        <v>131</v>
      </c>
      <c r="G52" s="273">
        <v>163</v>
      </c>
      <c r="H52" s="273">
        <f>SUM(H53:H55)</f>
        <v>54</v>
      </c>
      <c r="I52" s="273">
        <v>109</v>
      </c>
      <c r="J52" s="257">
        <v>88</v>
      </c>
      <c r="K52" s="274"/>
      <c r="L52" s="275">
        <f>L53+L54+L55+L56</f>
        <v>0</v>
      </c>
      <c r="M52" s="275"/>
      <c r="N52" s="275">
        <f>N53+N54+N55+N56</f>
        <v>0</v>
      </c>
      <c r="O52" s="275"/>
      <c r="P52" s="256">
        <f>P53+P54+P55+P56</f>
        <v>0</v>
      </c>
      <c r="Q52" s="256">
        <f>Q53+Q54+Q55+Q56</f>
        <v>11</v>
      </c>
      <c r="R52" s="257">
        <f>R53+R54+R55+R56</f>
        <v>272</v>
      </c>
      <c r="S52" s="258"/>
      <c r="T52" s="277">
        <f>T53+T56</f>
        <v>0</v>
      </c>
      <c r="U52" s="40"/>
      <c r="V52" s="40"/>
    </row>
    <row r="53" spans="1:22" s="2" customFormat="1" ht="33" customHeight="1">
      <c r="A53" s="3"/>
      <c r="B53" s="25" t="s">
        <v>27</v>
      </c>
      <c r="C53" s="128" t="s">
        <v>118</v>
      </c>
      <c r="D53" s="129"/>
      <c r="E53" s="130"/>
      <c r="F53" s="47" t="s">
        <v>58</v>
      </c>
      <c r="G53" s="7">
        <v>48</v>
      </c>
      <c r="H53" s="7">
        <v>16</v>
      </c>
      <c r="I53" s="59">
        <v>32</v>
      </c>
      <c r="J53" s="112">
        <v>4</v>
      </c>
      <c r="K53" s="113"/>
      <c r="L53" s="131"/>
      <c r="M53" s="131"/>
      <c r="N53" s="131"/>
      <c r="O53" s="131"/>
      <c r="P53" s="7"/>
      <c r="Q53" s="7"/>
      <c r="R53" s="112">
        <v>32</v>
      </c>
      <c r="S53" s="202"/>
      <c r="T53" s="21"/>
      <c r="U53" s="174"/>
      <c r="V53" s="174"/>
    </row>
    <row r="54" spans="1:22" s="2" customFormat="1" ht="23.25" customHeight="1">
      <c r="A54" s="3"/>
      <c r="B54" s="25" t="s">
        <v>121</v>
      </c>
      <c r="C54" s="128" t="s">
        <v>119</v>
      </c>
      <c r="D54" s="129"/>
      <c r="E54" s="130"/>
      <c r="F54" s="47" t="s">
        <v>58</v>
      </c>
      <c r="G54" s="7">
        <v>84</v>
      </c>
      <c r="H54" s="7">
        <v>28</v>
      </c>
      <c r="I54" s="59">
        <v>56</v>
      </c>
      <c r="J54" s="112">
        <v>6</v>
      </c>
      <c r="K54" s="113"/>
      <c r="L54" s="112"/>
      <c r="M54" s="113"/>
      <c r="N54" s="112"/>
      <c r="O54" s="113"/>
      <c r="P54" s="7"/>
      <c r="Q54" s="7">
        <v>11</v>
      </c>
      <c r="R54" s="112">
        <v>45</v>
      </c>
      <c r="S54" s="202"/>
      <c r="T54" s="21"/>
      <c r="U54" s="174"/>
      <c r="V54" s="174"/>
    </row>
    <row r="55" spans="1:22" s="2" customFormat="1" ht="23.25" customHeight="1">
      <c r="A55" s="3"/>
      <c r="B55" s="25" t="s">
        <v>122</v>
      </c>
      <c r="C55" s="128" t="s">
        <v>120</v>
      </c>
      <c r="D55" s="129"/>
      <c r="E55" s="130"/>
      <c r="F55" s="47" t="s">
        <v>58</v>
      </c>
      <c r="G55" s="7">
        <v>31</v>
      </c>
      <c r="H55" s="7">
        <v>10</v>
      </c>
      <c r="I55" s="59">
        <v>21</v>
      </c>
      <c r="J55" s="112">
        <v>6</v>
      </c>
      <c r="K55" s="113"/>
      <c r="L55" s="112"/>
      <c r="M55" s="113"/>
      <c r="N55" s="112"/>
      <c r="O55" s="113"/>
      <c r="P55" s="7"/>
      <c r="Q55" s="7"/>
      <c r="R55" s="112">
        <v>21</v>
      </c>
      <c r="S55" s="202"/>
      <c r="T55" s="21"/>
      <c r="U55" s="174"/>
      <c r="V55" s="174"/>
    </row>
    <row r="56" spans="1:22" s="2" customFormat="1" ht="23.25" customHeight="1">
      <c r="A56" s="3"/>
      <c r="B56" s="25" t="s">
        <v>35</v>
      </c>
      <c r="C56" s="102" t="s">
        <v>32</v>
      </c>
      <c r="D56" s="103"/>
      <c r="E56" s="104"/>
      <c r="F56" s="12"/>
      <c r="G56" s="21"/>
      <c r="I56" s="59">
        <v>42</v>
      </c>
      <c r="J56" s="112"/>
      <c r="K56" s="113"/>
      <c r="L56" s="126"/>
      <c r="M56" s="127"/>
      <c r="N56" s="131"/>
      <c r="O56" s="131"/>
      <c r="P56" s="7"/>
      <c r="Q56" s="7"/>
      <c r="R56" s="112">
        <v>174</v>
      </c>
      <c r="S56" s="202"/>
      <c r="T56" s="21"/>
      <c r="U56" s="174"/>
      <c r="V56" s="174"/>
    </row>
    <row r="57" spans="1:26" s="2" customFormat="1" ht="43.5" customHeight="1">
      <c r="A57" s="3"/>
      <c r="B57" s="51" t="s">
        <v>56</v>
      </c>
      <c r="C57" s="119" t="s">
        <v>124</v>
      </c>
      <c r="D57" s="120"/>
      <c r="E57" s="121"/>
      <c r="F57" s="272" t="s">
        <v>129</v>
      </c>
      <c r="G57" s="273">
        <v>36</v>
      </c>
      <c r="H57" s="273">
        <f>SUM(H58:H59)</f>
        <v>12</v>
      </c>
      <c r="I57" s="273">
        <v>24</v>
      </c>
      <c r="J57" s="257">
        <v>122</v>
      </c>
      <c r="K57" s="274"/>
      <c r="L57" s="275">
        <f>L58+L59+L60</f>
        <v>0</v>
      </c>
      <c r="M57" s="275"/>
      <c r="N57" s="275">
        <f>N58+N59+N60</f>
        <v>0</v>
      </c>
      <c r="O57" s="275"/>
      <c r="P57" s="256">
        <f>P58+P59+P60</f>
        <v>0</v>
      </c>
      <c r="Q57" s="256">
        <f>Q58+Q59+Q60</f>
        <v>0</v>
      </c>
      <c r="R57" s="257">
        <f>R58+R59+R60</f>
        <v>282</v>
      </c>
      <c r="S57" s="258"/>
      <c r="T57" s="277">
        <f>T58+T59+T60</f>
        <v>276</v>
      </c>
      <c r="U57" s="40"/>
      <c r="V57" s="40"/>
      <c r="W57" s="41"/>
      <c r="X57" s="41"/>
      <c r="Y57" s="41"/>
      <c r="Z57" s="41"/>
    </row>
    <row r="58" spans="1:26" s="2" customFormat="1" ht="27" customHeight="1">
      <c r="A58" s="3"/>
      <c r="B58" s="25" t="s">
        <v>28</v>
      </c>
      <c r="C58" s="122" t="s">
        <v>123</v>
      </c>
      <c r="D58" s="123"/>
      <c r="E58" s="124"/>
      <c r="F58" s="47" t="s">
        <v>58</v>
      </c>
      <c r="G58" s="7">
        <v>36</v>
      </c>
      <c r="H58" s="7">
        <v>12</v>
      </c>
      <c r="I58" s="59">
        <v>24</v>
      </c>
      <c r="J58" s="112">
        <v>6</v>
      </c>
      <c r="K58" s="113"/>
      <c r="L58" s="131"/>
      <c r="M58" s="131"/>
      <c r="N58" s="131"/>
      <c r="O58" s="131"/>
      <c r="P58" s="7"/>
      <c r="Q58" s="7"/>
      <c r="R58" s="112">
        <v>24</v>
      </c>
      <c r="S58" s="202"/>
      <c r="T58" s="21"/>
      <c r="U58" s="174"/>
      <c r="V58" s="174"/>
      <c r="W58" s="41"/>
      <c r="X58" s="41"/>
      <c r="Y58" s="41"/>
      <c r="Z58" s="41"/>
    </row>
    <row r="59" spans="1:26" s="2" customFormat="1" ht="22.5" customHeight="1">
      <c r="A59" s="3"/>
      <c r="B59" s="25" t="s">
        <v>36</v>
      </c>
      <c r="C59" s="102" t="s">
        <v>32</v>
      </c>
      <c r="D59" s="103"/>
      <c r="E59" s="104"/>
      <c r="F59" s="8"/>
      <c r="G59" s="7"/>
      <c r="H59" s="7"/>
      <c r="I59" s="59">
        <v>108</v>
      </c>
      <c r="J59" s="112"/>
      <c r="K59" s="113"/>
      <c r="L59" s="112"/>
      <c r="M59" s="113"/>
      <c r="N59" s="131"/>
      <c r="O59" s="131"/>
      <c r="P59" s="7"/>
      <c r="Q59" s="7"/>
      <c r="R59" s="112">
        <v>186</v>
      </c>
      <c r="S59" s="202"/>
      <c r="T59" s="21"/>
      <c r="U59" s="174"/>
      <c r="V59" s="174"/>
      <c r="W59" s="41"/>
      <c r="X59" s="98"/>
      <c r="Y59" s="98"/>
      <c r="Z59" s="41"/>
    </row>
    <row r="60" spans="1:26" s="2" customFormat="1" ht="24" customHeight="1">
      <c r="A60" s="3"/>
      <c r="B60" s="25" t="s">
        <v>37</v>
      </c>
      <c r="C60" s="102" t="s">
        <v>107</v>
      </c>
      <c r="D60" s="103"/>
      <c r="E60" s="104"/>
      <c r="F60" s="47" t="s">
        <v>58</v>
      </c>
      <c r="G60" s="21"/>
      <c r="I60" s="59">
        <v>108</v>
      </c>
      <c r="J60" s="112"/>
      <c r="K60" s="113"/>
      <c r="L60" s="112"/>
      <c r="M60" s="113"/>
      <c r="N60" s="131"/>
      <c r="O60" s="131"/>
      <c r="P60" s="7"/>
      <c r="Q60" s="7"/>
      <c r="R60" s="112">
        <v>72</v>
      </c>
      <c r="S60" s="202"/>
      <c r="T60" s="74">
        <v>276</v>
      </c>
      <c r="U60" s="174"/>
      <c r="V60" s="174"/>
      <c r="W60" s="41"/>
      <c r="X60" s="98"/>
      <c r="Y60" s="98"/>
      <c r="Z60" s="41"/>
    </row>
    <row r="61" spans="1:26" s="2" customFormat="1" ht="18" customHeight="1">
      <c r="A61" s="3"/>
      <c r="B61" s="60" t="s">
        <v>38</v>
      </c>
      <c r="C61" s="114" t="s">
        <v>39</v>
      </c>
      <c r="D61" s="115"/>
      <c r="E61" s="116"/>
      <c r="F61" s="64" t="s">
        <v>57</v>
      </c>
      <c r="G61" s="59">
        <v>64</v>
      </c>
      <c r="H61" s="59">
        <v>32</v>
      </c>
      <c r="I61" s="59">
        <v>32</v>
      </c>
      <c r="J61" s="101">
        <v>32</v>
      </c>
      <c r="K61" s="107"/>
      <c r="L61" s="117"/>
      <c r="M61" s="118"/>
      <c r="N61" s="106"/>
      <c r="O61" s="106"/>
      <c r="P61" s="65"/>
      <c r="Q61" s="256"/>
      <c r="R61" s="257">
        <v>32</v>
      </c>
      <c r="S61" s="258"/>
      <c r="T61" s="259"/>
      <c r="U61" s="40"/>
      <c r="V61" s="40"/>
      <c r="W61" s="41"/>
      <c r="X61" s="98"/>
      <c r="Y61" s="98"/>
      <c r="Z61" s="41"/>
    </row>
    <row r="62" spans="1:26" s="2" customFormat="1" ht="18.75" customHeight="1" thickBot="1">
      <c r="A62" s="3"/>
      <c r="B62" s="187" t="s">
        <v>40</v>
      </c>
      <c r="C62" s="188"/>
      <c r="D62" s="188"/>
      <c r="E62" s="189"/>
      <c r="F62" s="279" t="s">
        <v>145</v>
      </c>
      <c r="G62" s="261">
        <v>3888</v>
      </c>
      <c r="H62" s="261">
        <f>H61+H57+H45+H40+H30+H15</f>
        <v>1296</v>
      </c>
      <c r="I62" s="261">
        <v>4176</v>
      </c>
      <c r="J62" s="262">
        <v>1834</v>
      </c>
      <c r="K62" s="263"/>
      <c r="L62" s="264">
        <v>612</v>
      </c>
      <c r="M62" s="265"/>
      <c r="N62" s="266">
        <v>792</v>
      </c>
      <c r="O62" s="266"/>
      <c r="P62" s="260">
        <f>P61+P57+P52+P45+P40+P30+P15</f>
        <v>612</v>
      </c>
      <c r="Q62" s="260">
        <f>Q61+Q57+Q52+Q45+Q40+Q30+Q15</f>
        <v>792</v>
      </c>
      <c r="R62" s="264">
        <f>R61+R57+R52+R45+R40+R30+R15</f>
        <v>612</v>
      </c>
      <c r="S62" s="280"/>
      <c r="T62" s="281">
        <f>T61+T57+T52+T45+T40+T30+T15</f>
        <v>756</v>
      </c>
      <c r="W62" s="41"/>
      <c r="X62" s="98"/>
      <c r="Y62" s="98"/>
      <c r="Z62" s="41"/>
    </row>
    <row r="63" spans="1:26" s="2" customFormat="1" ht="21" customHeight="1" thickBot="1">
      <c r="A63" s="3"/>
      <c r="B63" s="26" t="s">
        <v>41</v>
      </c>
      <c r="C63" s="208" t="s">
        <v>42</v>
      </c>
      <c r="D63" s="209"/>
      <c r="E63" s="210"/>
      <c r="F63" s="192" t="s">
        <v>87</v>
      </c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252"/>
      <c r="W63" s="41"/>
      <c r="X63" s="255"/>
      <c r="Y63" s="255"/>
      <c r="Z63" s="41"/>
    </row>
    <row r="64" spans="1:26" s="2" customFormat="1" ht="55.5" customHeight="1">
      <c r="A64" s="3"/>
      <c r="B64" s="190" t="s">
        <v>146</v>
      </c>
      <c r="C64" s="191"/>
      <c r="D64" s="191"/>
      <c r="E64" s="191"/>
      <c r="F64" s="191"/>
      <c r="G64" s="191"/>
      <c r="H64" s="282" t="s">
        <v>43</v>
      </c>
      <c r="I64" s="283" t="s">
        <v>44</v>
      </c>
      <c r="J64" s="284"/>
      <c r="K64" s="285"/>
      <c r="L64" s="286">
        <v>612</v>
      </c>
      <c r="M64" s="287"/>
      <c r="N64" s="288">
        <v>720</v>
      </c>
      <c r="O64" s="288"/>
      <c r="P64" s="13">
        <v>510</v>
      </c>
      <c r="Q64" s="13">
        <v>648</v>
      </c>
      <c r="R64" s="286">
        <v>180</v>
      </c>
      <c r="S64" s="289"/>
      <c r="T64" s="290">
        <v>0</v>
      </c>
      <c r="W64" s="41"/>
      <c r="X64" s="41"/>
      <c r="Y64" s="41"/>
      <c r="Z64" s="41"/>
    </row>
    <row r="65" spans="1:20" s="2" customFormat="1" ht="26.25" customHeight="1">
      <c r="A65" s="3"/>
      <c r="B65" s="194" t="s">
        <v>46</v>
      </c>
      <c r="C65" s="195"/>
      <c r="D65" s="195"/>
      <c r="E65" s="195"/>
      <c r="F65" s="195"/>
      <c r="G65" s="195"/>
      <c r="H65" s="206"/>
      <c r="I65" s="211" t="s">
        <v>45</v>
      </c>
      <c r="J65" s="123"/>
      <c r="K65" s="124"/>
      <c r="L65" s="112"/>
      <c r="M65" s="113"/>
      <c r="N65" s="131">
        <v>72</v>
      </c>
      <c r="O65" s="131"/>
      <c r="P65" s="7">
        <v>102</v>
      </c>
      <c r="Q65" s="7">
        <v>144</v>
      </c>
      <c r="R65" s="112">
        <v>360</v>
      </c>
      <c r="S65" s="202"/>
      <c r="T65" s="278">
        <v>0</v>
      </c>
    </row>
    <row r="66" spans="2:20" ht="30" customHeight="1">
      <c r="B66" s="196" t="s">
        <v>134</v>
      </c>
      <c r="C66" s="197"/>
      <c r="D66" s="197"/>
      <c r="E66" s="197"/>
      <c r="F66" s="197"/>
      <c r="G66" s="197"/>
      <c r="H66" s="206"/>
      <c r="I66" s="211" t="s">
        <v>47</v>
      </c>
      <c r="J66" s="123"/>
      <c r="K66" s="124"/>
      <c r="L66" s="112"/>
      <c r="M66" s="113"/>
      <c r="N66" s="131"/>
      <c r="O66" s="131"/>
      <c r="P66" s="7"/>
      <c r="Q66" s="7"/>
      <c r="R66" s="112">
        <v>72</v>
      </c>
      <c r="S66" s="202"/>
      <c r="T66" s="74">
        <v>756</v>
      </c>
    </row>
    <row r="67" spans="2:20" ht="24.75" customHeight="1">
      <c r="B67" s="198" t="s">
        <v>135</v>
      </c>
      <c r="C67" s="199"/>
      <c r="D67" s="199"/>
      <c r="E67" s="199"/>
      <c r="F67" s="199"/>
      <c r="G67" s="199"/>
      <c r="H67" s="206"/>
      <c r="I67" s="211" t="s">
        <v>48</v>
      </c>
      <c r="J67" s="123"/>
      <c r="K67" s="124"/>
      <c r="L67" s="112"/>
      <c r="M67" s="113"/>
      <c r="N67" s="131">
        <v>1</v>
      </c>
      <c r="O67" s="131"/>
      <c r="P67" s="7"/>
      <c r="Q67" s="7">
        <v>3</v>
      </c>
      <c r="R67" s="112"/>
      <c r="S67" s="202"/>
      <c r="T67" s="74">
        <v>4</v>
      </c>
    </row>
    <row r="68" spans="2:20" ht="32.25" customHeight="1">
      <c r="B68" s="198"/>
      <c r="C68" s="199"/>
      <c r="D68" s="199"/>
      <c r="E68" s="199"/>
      <c r="F68" s="199"/>
      <c r="G68" s="199"/>
      <c r="H68" s="206"/>
      <c r="I68" s="211" t="s">
        <v>49</v>
      </c>
      <c r="J68" s="123"/>
      <c r="K68" s="124"/>
      <c r="L68" s="112">
        <v>5</v>
      </c>
      <c r="M68" s="113"/>
      <c r="N68" s="131">
        <v>1</v>
      </c>
      <c r="O68" s="131"/>
      <c r="P68" s="7">
        <v>2</v>
      </c>
      <c r="Q68" s="7">
        <v>8</v>
      </c>
      <c r="R68" s="112">
        <v>6</v>
      </c>
      <c r="S68" s="202"/>
      <c r="T68" s="74">
        <v>1</v>
      </c>
    </row>
    <row r="69" spans="2:20" ht="33" customHeight="1" thickBot="1">
      <c r="B69" s="200"/>
      <c r="C69" s="201"/>
      <c r="D69" s="201"/>
      <c r="E69" s="201"/>
      <c r="F69" s="201"/>
      <c r="G69" s="201"/>
      <c r="H69" s="207"/>
      <c r="I69" s="203" t="s">
        <v>50</v>
      </c>
      <c r="J69" s="204"/>
      <c r="K69" s="205"/>
      <c r="L69" s="183">
        <v>1</v>
      </c>
      <c r="M69" s="185"/>
      <c r="N69" s="186">
        <v>1</v>
      </c>
      <c r="O69" s="186"/>
      <c r="P69" s="31">
        <v>1</v>
      </c>
      <c r="Q69" s="31"/>
      <c r="R69" s="183"/>
      <c r="S69" s="184"/>
      <c r="T69" s="72"/>
    </row>
    <row r="72" ht="15">
      <c r="F72" s="4"/>
    </row>
  </sheetData>
  <sheetProtection/>
  <mergeCells count="339">
    <mergeCell ref="L8:T8"/>
    <mergeCell ref="T10:T11"/>
    <mergeCell ref="U58:V58"/>
    <mergeCell ref="U59:V59"/>
    <mergeCell ref="N58:O58"/>
    <mergeCell ref="X63:Y63"/>
    <mergeCell ref="X62:Y62"/>
    <mergeCell ref="X61:Y61"/>
    <mergeCell ref="X60:Y60"/>
    <mergeCell ref="U60:V60"/>
    <mergeCell ref="X59:Y59"/>
    <mergeCell ref="C54:E54"/>
    <mergeCell ref="C55:E55"/>
    <mergeCell ref="J54:K54"/>
    <mergeCell ref="J55:K55"/>
    <mergeCell ref="L54:M54"/>
    <mergeCell ref="C59:E59"/>
    <mergeCell ref="J56:K56"/>
    <mergeCell ref="C58:E58"/>
    <mergeCell ref="C56:E56"/>
    <mergeCell ref="N47:O47"/>
    <mergeCell ref="R61:S61"/>
    <mergeCell ref="U54:V54"/>
    <mergeCell ref="U55:V55"/>
    <mergeCell ref="U56:V56"/>
    <mergeCell ref="R60:S60"/>
    <mergeCell ref="U51:V51"/>
    <mergeCell ref="N51:O51"/>
    <mergeCell ref="N56:O56"/>
    <mergeCell ref="U53:V53"/>
    <mergeCell ref="C43:E43"/>
    <mergeCell ref="C44:E44"/>
    <mergeCell ref="J43:K43"/>
    <mergeCell ref="J44:K44"/>
    <mergeCell ref="L43:M43"/>
    <mergeCell ref="L44:M44"/>
    <mergeCell ref="U15:V15"/>
    <mergeCell ref="C48:E48"/>
    <mergeCell ref="C49:E49"/>
    <mergeCell ref="J48:K48"/>
    <mergeCell ref="L48:M48"/>
    <mergeCell ref="N48:O48"/>
    <mergeCell ref="J49:K49"/>
    <mergeCell ref="L49:M49"/>
    <mergeCell ref="N49:O49"/>
    <mergeCell ref="R49:S49"/>
    <mergeCell ref="AD31:AE31"/>
    <mergeCell ref="V36:W36"/>
    <mergeCell ref="V37:W37"/>
    <mergeCell ref="V38:W38"/>
    <mergeCell ref="X32:Y32"/>
    <mergeCell ref="X31:Y31"/>
    <mergeCell ref="Z31:AA31"/>
    <mergeCell ref="V32:W32"/>
    <mergeCell ref="V33:W33"/>
    <mergeCell ref="X33:Y33"/>
    <mergeCell ref="L17:M17"/>
    <mergeCell ref="L18:M18"/>
    <mergeCell ref="R42:S42"/>
    <mergeCell ref="R41:S41"/>
    <mergeCell ref="R38:S38"/>
    <mergeCell ref="R37:S37"/>
    <mergeCell ref="R36:S36"/>
    <mergeCell ref="N17:O17"/>
    <mergeCell ref="N18:O18"/>
    <mergeCell ref="N19:O19"/>
    <mergeCell ref="L20:M20"/>
    <mergeCell ref="N20:O20"/>
    <mergeCell ref="L19:M19"/>
    <mergeCell ref="R44:S44"/>
    <mergeCell ref="J20:K20"/>
    <mergeCell ref="L58:M58"/>
    <mergeCell ref="N54:O54"/>
    <mergeCell ref="N37:O37"/>
    <mergeCell ref="N55:O55"/>
    <mergeCell ref="R48:S48"/>
    <mergeCell ref="N30:O30"/>
    <mergeCell ref="N31:O31"/>
    <mergeCell ref="R47:S47"/>
    <mergeCell ref="R46:S46"/>
    <mergeCell ref="R45:S45"/>
    <mergeCell ref="L36:M36"/>
    <mergeCell ref="N40:O40"/>
    <mergeCell ref="R43:S43"/>
    <mergeCell ref="N43:O43"/>
    <mergeCell ref="N33:O33"/>
    <mergeCell ref="N34:O34"/>
    <mergeCell ref="L33:M33"/>
    <mergeCell ref="L32:M32"/>
    <mergeCell ref="L37:M37"/>
    <mergeCell ref="N36:O36"/>
    <mergeCell ref="L35:M35"/>
    <mergeCell ref="N32:O32"/>
    <mergeCell ref="N42:O42"/>
    <mergeCell ref="N35:O35"/>
    <mergeCell ref="L46:M46"/>
    <mergeCell ref="N39:O39"/>
    <mergeCell ref="N44:O44"/>
    <mergeCell ref="L41:M41"/>
    <mergeCell ref="L39:M39"/>
    <mergeCell ref="N45:O45"/>
    <mergeCell ref="N46:O46"/>
    <mergeCell ref="N41:O41"/>
    <mergeCell ref="J42:K42"/>
    <mergeCell ref="J45:K45"/>
    <mergeCell ref="J46:K46"/>
    <mergeCell ref="J50:K50"/>
    <mergeCell ref="J51:K51"/>
    <mergeCell ref="L50:M50"/>
    <mergeCell ref="L42:M42"/>
    <mergeCell ref="L45:M45"/>
    <mergeCell ref="J47:K47"/>
    <mergeCell ref="L47:M47"/>
    <mergeCell ref="N22:O22"/>
    <mergeCell ref="N28:O28"/>
    <mergeCell ref="N29:O29"/>
    <mergeCell ref="J36:K36"/>
    <mergeCell ref="N23:O23"/>
    <mergeCell ref="J23:K23"/>
    <mergeCell ref="L27:M27"/>
    <mergeCell ref="J33:K33"/>
    <mergeCell ref="L24:M24"/>
    <mergeCell ref="L25:M25"/>
    <mergeCell ref="L40:M40"/>
    <mergeCell ref="N38:O38"/>
    <mergeCell ref="P9:Q9"/>
    <mergeCell ref="R9:S9"/>
    <mergeCell ref="J15:K15"/>
    <mergeCell ref="P10:P11"/>
    <mergeCell ref="Q10:Q11"/>
    <mergeCell ref="R10:S11"/>
    <mergeCell ref="J10:K10"/>
    <mergeCell ref="I9:K9"/>
    <mergeCell ref="G8:K8"/>
    <mergeCell ref="G9:G13"/>
    <mergeCell ref="N16:O16"/>
    <mergeCell ref="L15:M15"/>
    <mergeCell ref="N15:O15"/>
    <mergeCell ref="L9:O9"/>
    <mergeCell ref="L10:M11"/>
    <mergeCell ref="L13:M13"/>
    <mergeCell ref="N10:O11"/>
    <mergeCell ref="L14:M14"/>
    <mergeCell ref="L16:M16"/>
    <mergeCell ref="N25:O25"/>
    <mergeCell ref="N27:O27"/>
    <mergeCell ref="N13:O13"/>
    <mergeCell ref="R15:S15"/>
    <mergeCell ref="R16:S16"/>
    <mergeCell ref="R13:S13"/>
    <mergeCell ref="R14:S14"/>
    <mergeCell ref="N14:O14"/>
    <mergeCell ref="R17:S17"/>
    <mergeCell ref="R18:S18"/>
    <mergeCell ref="I67:K67"/>
    <mergeCell ref="R55:S55"/>
    <mergeCell ref="R54:S54"/>
    <mergeCell ref="R53:S53"/>
    <mergeCell ref="R59:S59"/>
    <mergeCell ref="R58:S58"/>
    <mergeCell ref="R57:S57"/>
    <mergeCell ref="R56:S56"/>
    <mergeCell ref="R62:S62"/>
    <mergeCell ref="I66:K66"/>
    <mergeCell ref="R52:S52"/>
    <mergeCell ref="I68:K68"/>
    <mergeCell ref="I65:K65"/>
    <mergeCell ref="J62:K62"/>
    <mergeCell ref="R64:S64"/>
    <mergeCell ref="R65:S65"/>
    <mergeCell ref="R66:S66"/>
    <mergeCell ref="R67:S67"/>
    <mergeCell ref="R68:S68"/>
    <mergeCell ref="B65:G65"/>
    <mergeCell ref="B66:G66"/>
    <mergeCell ref="B67:G69"/>
    <mergeCell ref="R51:S51"/>
    <mergeCell ref="R50:S50"/>
    <mergeCell ref="I69:K69"/>
    <mergeCell ref="H64:H69"/>
    <mergeCell ref="L65:M65"/>
    <mergeCell ref="N65:O65"/>
    <mergeCell ref="C63:E63"/>
    <mergeCell ref="L62:M62"/>
    <mergeCell ref="N62:O62"/>
    <mergeCell ref="L64:M64"/>
    <mergeCell ref="N64:O64"/>
    <mergeCell ref="B62:E62"/>
    <mergeCell ref="I64:K64"/>
    <mergeCell ref="B64:G64"/>
    <mergeCell ref="F63:T63"/>
    <mergeCell ref="L68:M68"/>
    <mergeCell ref="N68:O68"/>
    <mergeCell ref="L69:M69"/>
    <mergeCell ref="N69:O69"/>
    <mergeCell ref="N66:O66"/>
    <mergeCell ref="L67:M67"/>
    <mergeCell ref="N67:O67"/>
    <mergeCell ref="L66:M66"/>
    <mergeCell ref="V34:W34"/>
    <mergeCell ref="V35:W35"/>
    <mergeCell ref="J58:K58"/>
    <mergeCell ref="J59:K59"/>
    <mergeCell ref="J60:K60"/>
    <mergeCell ref="R69:S69"/>
    <mergeCell ref="L59:M59"/>
    <mergeCell ref="N59:O59"/>
    <mergeCell ref="L60:M60"/>
    <mergeCell ref="N60:O60"/>
    <mergeCell ref="U43:V43"/>
    <mergeCell ref="U44:V44"/>
    <mergeCell ref="U46:V46"/>
    <mergeCell ref="U47:V47"/>
    <mergeCell ref="R35:S35"/>
    <mergeCell ref="U41:V41"/>
    <mergeCell ref="U42:V42"/>
    <mergeCell ref="R39:S39"/>
    <mergeCell ref="R40:S40"/>
    <mergeCell ref="L38:M38"/>
    <mergeCell ref="C32:E32"/>
    <mergeCell ref="C33:E33"/>
    <mergeCell ref="J37:K37"/>
    <mergeCell ref="L30:M30"/>
    <mergeCell ref="L31:M31"/>
    <mergeCell ref="C37:E37"/>
    <mergeCell ref="C38:E38"/>
    <mergeCell ref="J32:K32"/>
    <mergeCell ref="L34:M34"/>
    <mergeCell ref="U48:V48"/>
    <mergeCell ref="U49:V49"/>
    <mergeCell ref="U50:V50"/>
    <mergeCell ref="L57:M57"/>
    <mergeCell ref="N57:O57"/>
    <mergeCell ref="L51:M51"/>
    <mergeCell ref="N50:O50"/>
    <mergeCell ref="H9:H13"/>
    <mergeCell ref="C17:E17"/>
    <mergeCell ref="C18:E18"/>
    <mergeCell ref="C19:E19"/>
    <mergeCell ref="C14:E14"/>
    <mergeCell ref="C34:E34"/>
    <mergeCell ref="C25:E25"/>
    <mergeCell ref="C27:E27"/>
    <mergeCell ref="B8:B13"/>
    <mergeCell ref="C8:E13"/>
    <mergeCell ref="F8:F13"/>
    <mergeCell ref="C20:E20"/>
    <mergeCell ref="C22:E22"/>
    <mergeCell ref="C36:E36"/>
    <mergeCell ref="C35:E35"/>
    <mergeCell ref="C29:E29"/>
    <mergeCell ref="C15:E15"/>
    <mergeCell ref="C24:E24"/>
    <mergeCell ref="C28:E28"/>
    <mergeCell ref="C16:E16"/>
    <mergeCell ref="I10:I13"/>
    <mergeCell ref="J11:K13"/>
    <mergeCell ref="J25:K25"/>
    <mergeCell ref="J27:K27"/>
    <mergeCell ref="J24:K24"/>
    <mergeCell ref="J28:K28"/>
    <mergeCell ref="J16:K16"/>
    <mergeCell ref="J17:K17"/>
    <mergeCell ref="J18:K18"/>
    <mergeCell ref="J19:K19"/>
    <mergeCell ref="L29:M29"/>
    <mergeCell ref="C30:E30"/>
    <mergeCell ref="J14:K14"/>
    <mergeCell ref="J30:K30"/>
    <mergeCell ref="L28:M28"/>
    <mergeCell ref="J29:K29"/>
    <mergeCell ref="C23:E23"/>
    <mergeCell ref="L23:M23"/>
    <mergeCell ref="N52:O52"/>
    <mergeCell ref="C53:E53"/>
    <mergeCell ref="L53:M53"/>
    <mergeCell ref="N53:O53"/>
    <mergeCell ref="J52:K52"/>
    <mergeCell ref="J53:K53"/>
    <mergeCell ref="C47:E47"/>
    <mergeCell ref="C57:E57"/>
    <mergeCell ref="J34:K34"/>
    <mergeCell ref="J35:K35"/>
    <mergeCell ref="J31:K31"/>
    <mergeCell ref="L56:M56"/>
    <mergeCell ref="C45:E45"/>
    <mergeCell ref="C39:E39"/>
    <mergeCell ref="C50:E50"/>
    <mergeCell ref="C40:E40"/>
    <mergeCell ref="C51:E51"/>
    <mergeCell ref="C41:E41"/>
    <mergeCell ref="C61:E61"/>
    <mergeCell ref="L61:M61"/>
    <mergeCell ref="C52:E52"/>
    <mergeCell ref="L52:M52"/>
    <mergeCell ref="C60:E60"/>
    <mergeCell ref="C46:E46"/>
    <mergeCell ref="J57:K57"/>
    <mergeCell ref="L55:M55"/>
    <mergeCell ref="R30:S30"/>
    <mergeCell ref="R21:S21"/>
    <mergeCell ref="C42:E42"/>
    <mergeCell ref="C31:E31"/>
    <mergeCell ref="N61:O61"/>
    <mergeCell ref="J61:K61"/>
    <mergeCell ref="J38:K38"/>
    <mergeCell ref="J39:K39"/>
    <mergeCell ref="J41:K41"/>
    <mergeCell ref="J40:K40"/>
    <mergeCell ref="V31:W31"/>
    <mergeCell ref="R26:S26"/>
    <mergeCell ref="R34:S34"/>
    <mergeCell ref="R19:S19"/>
    <mergeCell ref="R20:S20"/>
    <mergeCell ref="R22:S22"/>
    <mergeCell ref="R23:S23"/>
    <mergeCell ref="R33:S33"/>
    <mergeCell ref="R32:S32"/>
    <mergeCell ref="R31:S31"/>
    <mergeCell ref="L22:M22"/>
    <mergeCell ref="J22:K22"/>
    <mergeCell ref="X34:Y34"/>
    <mergeCell ref="X35:Y35"/>
    <mergeCell ref="X36:Y36"/>
    <mergeCell ref="R24:S24"/>
    <mergeCell ref="R25:S25"/>
    <mergeCell ref="R27:S27"/>
    <mergeCell ref="R28:S28"/>
    <mergeCell ref="R29:S29"/>
    <mergeCell ref="L2:Q2"/>
    <mergeCell ref="L4:Q4"/>
    <mergeCell ref="N26:O26"/>
    <mergeCell ref="L26:M26"/>
    <mergeCell ref="J26:K26"/>
    <mergeCell ref="C21:E21"/>
    <mergeCell ref="C26:E26"/>
    <mergeCell ref="L21:M21"/>
    <mergeCell ref="N21:O21"/>
    <mergeCell ref="N24:O24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9">
      <selection activeCell="A1" sqref="A1:A30"/>
    </sheetView>
  </sheetViews>
  <sheetFormatPr defaultColWidth="9.140625" defaultRowHeight="15"/>
  <cols>
    <col min="1" max="1" width="21.7109375" style="0" customWidth="1"/>
  </cols>
  <sheetData>
    <row r="1" ht="18.75">
      <c r="A1" s="8"/>
    </row>
    <row r="2" ht="18.75">
      <c r="A2" s="12"/>
    </row>
    <row r="3" ht="18.75">
      <c r="A3" s="14" t="s">
        <v>59</v>
      </c>
    </row>
    <row r="4" ht="18.75">
      <c r="A4" s="13" t="s">
        <v>58</v>
      </c>
    </row>
    <row r="5" ht="18.75">
      <c r="A5" s="7"/>
    </row>
    <row r="6" ht="18.75">
      <c r="A6" s="14" t="s">
        <v>60</v>
      </c>
    </row>
    <row r="7" ht="18.75">
      <c r="A7" s="7" t="s">
        <v>57</v>
      </c>
    </row>
    <row r="8" ht="18.75">
      <c r="A8" s="7"/>
    </row>
    <row r="9" ht="18.75">
      <c r="A9" s="8"/>
    </row>
    <row r="10" ht="18.75">
      <c r="A10" s="14" t="s">
        <v>59</v>
      </c>
    </row>
    <row r="11" ht="18.75">
      <c r="A11" s="7" t="s">
        <v>58</v>
      </c>
    </row>
    <row r="12" ht="18.75">
      <c r="A12" s="8"/>
    </row>
    <row r="13" ht="18.75">
      <c r="A13" s="14" t="s">
        <v>60</v>
      </c>
    </row>
    <row r="14" ht="18.75">
      <c r="A14" s="7" t="s">
        <v>57</v>
      </c>
    </row>
    <row r="15" ht="18.75">
      <c r="A15" s="8"/>
    </row>
    <row r="16" ht="18.75">
      <c r="A16" s="8"/>
    </row>
    <row r="17" ht="18.75">
      <c r="A17" s="14" t="s">
        <v>60</v>
      </c>
    </row>
    <row r="18" ht="18.75">
      <c r="A18" s="7" t="s">
        <v>57</v>
      </c>
    </row>
    <row r="19" ht="18.75">
      <c r="A19" s="8"/>
    </row>
    <row r="20" ht="18.75">
      <c r="A20" s="8"/>
    </row>
    <row r="21" ht="18.75">
      <c r="A21" s="14" t="s">
        <v>59</v>
      </c>
    </row>
    <row r="22" ht="18.75">
      <c r="A22" s="7" t="s">
        <v>58</v>
      </c>
    </row>
    <row r="23" ht="18.75">
      <c r="A23" s="8"/>
    </row>
    <row r="24" ht="18.75">
      <c r="A24" s="14" t="s">
        <v>59</v>
      </c>
    </row>
    <row r="25" ht="18.75">
      <c r="A25" s="7" t="s">
        <v>58</v>
      </c>
    </row>
    <row r="26" ht="18.75">
      <c r="A26" s="8"/>
    </row>
    <row r="27" ht="18.75">
      <c r="A27" s="14" t="s">
        <v>61</v>
      </c>
    </row>
    <row r="28" ht="18.75">
      <c r="A28" s="7" t="s">
        <v>57</v>
      </c>
    </row>
    <row r="29" ht="18.75">
      <c r="A29" s="8"/>
    </row>
    <row r="30" ht="18.75">
      <c r="A3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2015-06-05T03:47:14Z</cp:lastPrinted>
  <dcterms:created xsi:type="dcterms:W3CDTF">2010-10-07T12:21:00Z</dcterms:created>
  <dcterms:modified xsi:type="dcterms:W3CDTF">2015-06-05T03:48:28Z</dcterms:modified>
  <cp:category/>
  <cp:version/>
  <cp:contentType/>
  <cp:contentStatus/>
</cp:coreProperties>
</file>